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634 КабельПровод ПКС\КД\"/>
    </mc:Choice>
  </mc:AlternateContent>
  <bookViews>
    <workbookView xWindow="0" yWindow="0" windowWidth="28800" windowHeight="11835" tabRatio="308"/>
  </bookViews>
  <sheets>
    <sheet name="Форма оферты" sheetId="2" r:id="rId1"/>
  </sheets>
  <definedNames>
    <definedName name="_xlnm._FilterDatabase" localSheetId="0" hidden="1">'Форма оферты'!$A$15:$FI$121</definedName>
    <definedName name="_xlnm.Print_Area" localSheetId="0">'Форма оферты'!$A$1:$V$152</definedName>
  </definedNames>
  <calcPr calcId="152511" refMode="R1C1"/>
</workbook>
</file>

<file path=xl/calcChain.xml><?xml version="1.0" encoding="utf-8"?>
<calcChain xmlns="http://schemas.openxmlformats.org/spreadsheetml/2006/main">
  <c r="Q121" i="2" l="1"/>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X17" i="2" l="1"/>
  <c r="I16" i="2" l="1"/>
  <c r="X16" i="2" s="1"/>
</calcChain>
</file>

<file path=xl/sharedStrings.xml><?xml version="1.0" encoding="utf-8"?>
<sst xmlns="http://schemas.openxmlformats.org/spreadsheetml/2006/main" count="788" uniqueCount="327">
  <si>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</si>
  <si>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</si>
  <si>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</si>
  <si>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</si>
  <si>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</si>
  <si>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</si>
  <si>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</si>
  <si>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</si>
  <si>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</si>
  <si>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</si>
  <si>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</si>
  <si>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</si>
  <si>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</si>
  <si>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</si>
  <si>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</si>
  <si>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</si>
  <si>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</si>
  <si>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</si>
  <si>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</si>
  <si>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</si>
  <si>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</si>
  <si>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</si>
  <si>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</si>
  <si>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</si>
  <si>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</si>
  <si>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</si>
  <si>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</si>
  <si>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</si>
  <si>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</si>
  <si>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</si>
  <si>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</si>
  <si>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</si>
  <si>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</si>
  <si>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</si>
  <si>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</si>
  <si>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</si>
  <si>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</si>
  <si>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</si>
  <si>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</si>
  <si>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</si>
  <si>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</si>
  <si>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</si>
  <si>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</si>
  <si>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</si>
  <si>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</si>
  <si>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</si>
  <si>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</si>
  <si>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</si>
  <si>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</si>
  <si>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</si>
  <si>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</si>
  <si>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</si>
  <si>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</si>
  <si>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</si>
  <si>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</si>
  <si>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</si>
  <si>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</si>
  <si>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</si>
  <si>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</si>
  <si>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</si>
  <si>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</si>
  <si>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</si>
  <si>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</si>
  <si>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</si>
  <si>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</si>
  <si>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Arial"/>
        <family val="2"/>
        <charset val="204"/>
      </rPr>
      <t>Условия заключения договоров</t>
    </r>
    <r>
      <rPr>
        <sz val="14"/>
        <color theme="1"/>
        <rFont val="Arial"/>
        <family val="2"/>
        <charset val="204"/>
      </rPr>
      <t xml:space="preserve">
Предложение № _____________ от «___» __________ 201_ г. на заключение договоров поставки 
</t>
    </r>
    <r>
      <rPr>
        <b/>
        <sz val="14"/>
        <color theme="1"/>
        <rFont val="Arial"/>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Arial"/>
        <family val="2"/>
        <charset val="204"/>
      </rPr>
      <t xml:space="preserve">
</t>
    </r>
  </si>
  <si>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</si>
  <si>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</si>
  <si>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</si>
  <si>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шт</t>
  </si>
  <si>
    <t xml:space="preserve">Оплата Товара производится Покупателем в течение 30 (тридцати)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</si>
  <si>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м</t>
  </si>
  <si>
    <t xml:space="preserve">ДА0034   </t>
  </si>
  <si>
    <t xml:space="preserve">ДА0037   </t>
  </si>
  <si>
    <t xml:space="preserve">ДИ0664   </t>
  </si>
  <si>
    <t>Изолятор ТФ 20</t>
  </si>
  <si>
    <t>ТУ 34-27-9893</t>
  </si>
  <si>
    <t>Крюк КН 18</t>
  </si>
  <si>
    <t>ГОСТ 177-83-7</t>
  </si>
  <si>
    <t>ОЛ</t>
  </si>
  <si>
    <t>Кабель ВВГнг 3х2,5</t>
  </si>
  <si>
    <t>ГОСТ 16442-80, ТУ 16-705.426-86</t>
  </si>
  <si>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</si>
  <si>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 xml:space="preserve">ДВ0031   </t>
  </si>
  <si>
    <t>Провод СИП-4 4х16</t>
  </si>
  <si>
    <t>ГОСТ 52373-2005</t>
  </si>
  <si>
    <t>АО "ОРЭС-Петрозаводск"</t>
  </si>
  <si>
    <t xml:space="preserve">ДА0039   </t>
  </si>
  <si>
    <t xml:space="preserve">ДА0041   </t>
  </si>
  <si>
    <t xml:space="preserve">ДА0042   </t>
  </si>
  <si>
    <t xml:space="preserve">ДА0044   </t>
  </si>
  <si>
    <t xml:space="preserve">ДА0047   </t>
  </si>
  <si>
    <t xml:space="preserve">ДА0050   </t>
  </si>
  <si>
    <t xml:space="preserve">ДА0053   </t>
  </si>
  <si>
    <t xml:space="preserve">ДА0054   </t>
  </si>
  <si>
    <t xml:space="preserve">ДА0092   </t>
  </si>
  <si>
    <t xml:space="preserve">ДА0119   </t>
  </si>
  <si>
    <t xml:space="preserve">ДА0122   </t>
  </si>
  <si>
    <t xml:space="preserve">ДА0126   </t>
  </si>
  <si>
    <t xml:space="preserve">ДА0130   </t>
  </si>
  <si>
    <t xml:space="preserve">ДА0259   </t>
  </si>
  <si>
    <t xml:space="preserve">ДА0297   </t>
  </si>
  <si>
    <t xml:space="preserve">ДА0301   </t>
  </si>
  <si>
    <t xml:space="preserve">ДА0365   </t>
  </si>
  <si>
    <t xml:space="preserve">ДА0438   </t>
  </si>
  <si>
    <t xml:space="preserve">ДА0445   </t>
  </si>
  <si>
    <t xml:space="preserve">ДА0449   </t>
  </si>
  <si>
    <t xml:space="preserve">ДА0467   </t>
  </si>
  <si>
    <t xml:space="preserve">ДА0492   </t>
  </si>
  <si>
    <t xml:space="preserve">ДА0511   </t>
  </si>
  <si>
    <t xml:space="preserve">ДА0517   </t>
  </si>
  <si>
    <t xml:space="preserve">ДА0696   </t>
  </si>
  <si>
    <t xml:space="preserve">ДА0775   </t>
  </si>
  <si>
    <t>ДА0803</t>
  </si>
  <si>
    <t>ДА0808</t>
  </si>
  <si>
    <t>ДА0809</t>
  </si>
  <si>
    <t>ДА0810</t>
  </si>
  <si>
    <t>ДА0907</t>
  </si>
  <si>
    <t xml:space="preserve">ДБ0043   </t>
  </si>
  <si>
    <t xml:space="preserve">ДБ0049   </t>
  </si>
  <si>
    <t xml:space="preserve">ДБ0103   </t>
  </si>
  <si>
    <t xml:space="preserve">ДБ0139   </t>
  </si>
  <si>
    <t xml:space="preserve">ДБ0261   </t>
  </si>
  <si>
    <t xml:space="preserve">ДБ0270   </t>
  </si>
  <si>
    <t xml:space="preserve">ДБ0274   </t>
  </si>
  <si>
    <t xml:space="preserve">ДБ0286   </t>
  </si>
  <si>
    <t xml:space="preserve">ДБ0352   </t>
  </si>
  <si>
    <t xml:space="preserve">ДБ0446   </t>
  </si>
  <si>
    <t xml:space="preserve">ДБ0583   </t>
  </si>
  <si>
    <t xml:space="preserve">ДБ0662   </t>
  </si>
  <si>
    <t xml:space="preserve">ДБ1049   </t>
  </si>
  <si>
    <t>ДБ1265</t>
  </si>
  <si>
    <t>ДБ1266</t>
  </si>
  <si>
    <t>ДБ1267</t>
  </si>
  <si>
    <t>ДБ1268</t>
  </si>
  <si>
    <t>ДБ1624</t>
  </si>
  <si>
    <t xml:space="preserve">ДВ0006   </t>
  </si>
  <si>
    <t xml:space="preserve">ДВ0008   </t>
  </si>
  <si>
    <t xml:space="preserve">ДВ0014   </t>
  </si>
  <si>
    <t xml:space="preserve">ДВ0016   </t>
  </si>
  <si>
    <t xml:space="preserve">ДВ0032   </t>
  </si>
  <si>
    <t xml:space="preserve">ДВ0037   </t>
  </si>
  <si>
    <t xml:space="preserve">ДВ0038   </t>
  </si>
  <si>
    <t xml:space="preserve">ДВ0052   </t>
  </si>
  <si>
    <t xml:space="preserve">ДВ0080   </t>
  </si>
  <si>
    <t xml:space="preserve">ДВ0081   </t>
  </si>
  <si>
    <t xml:space="preserve">ДВ0107   </t>
  </si>
  <si>
    <t xml:space="preserve">ДВ0118   </t>
  </si>
  <si>
    <t xml:space="preserve">ДВ0120   </t>
  </si>
  <si>
    <t xml:space="preserve">ДВ0159   </t>
  </si>
  <si>
    <t xml:space="preserve">ДВ0170   </t>
  </si>
  <si>
    <t xml:space="preserve">ДИ0006   </t>
  </si>
  <si>
    <t xml:space="preserve">ДИ0065   </t>
  </si>
  <si>
    <t xml:space="preserve">ДИ0068   </t>
  </si>
  <si>
    <t xml:space="preserve">ДИ0073   </t>
  </si>
  <si>
    <t xml:space="preserve">ДИ0074   </t>
  </si>
  <si>
    <t xml:space="preserve">ДИ0109   </t>
  </si>
  <si>
    <t xml:space="preserve">ДИ0161   </t>
  </si>
  <si>
    <t xml:space="preserve">ДИ0162   </t>
  </si>
  <si>
    <t xml:space="preserve">ДИ0163   </t>
  </si>
  <si>
    <t xml:space="preserve">ДИ0164   </t>
  </si>
  <si>
    <t xml:space="preserve">ДИ0165   </t>
  </si>
  <si>
    <t xml:space="preserve">ДИ0166   </t>
  </si>
  <si>
    <t xml:space="preserve">ДИ0167   </t>
  </si>
  <si>
    <t xml:space="preserve">ДИ0168   </t>
  </si>
  <si>
    <t xml:space="preserve">ДИ0184   </t>
  </si>
  <si>
    <t xml:space="preserve">ДИ0185   </t>
  </si>
  <si>
    <t xml:space="preserve">ДИ0190   </t>
  </si>
  <si>
    <t xml:space="preserve">ДИ0191   </t>
  </si>
  <si>
    <t xml:space="preserve">ДИ0192   </t>
  </si>
  <si>
    <t xml:space="preserve">ДИ0193   </t>
  </si>
  <si>
    <t xml:space="preserve">ДИ0301   </t>
  </si>
  <si>
    <t xml:space="preserve">ДИ0305   </t>
  </si>
  <si>
    <t xml:space="preserve">ДИ0307   </t>
  </si>
  <si>
    <t xml:space="preserve">ДИ0414   </t>
  </si>
  <si>
    <t xml:space="preserve">ДИ0418   </t>
  </si>
  <si>
    <t xml:space="preserve">ДИ0557   </t>
  </si>
  <si>
    <t xml:space="preserve">ДИ0623   </t>
  </si>
  <si>
    <t xml:space="preserve">ДИ0624   </t>
  </si>
  <si>
    <t xml:space="preserve">ДИ0626   </t>
  </si>
  <si>
    <t xml:space="preserve">ДИ0628   </t>
  </si>
  <si>
    <t xml:space="preserve">ДИ0742   </t>
  </si>
  <si>
    <t xml:space="preserve">ДИ0743   </t>
  </si>
  <si>
    <t xml:space="preserve">ДИ0744   </t>
  </si>
  <si>
    <t xml:space="preserve">ДИ0745   </t>
  </si>
  <si>
    <t xml:space="preserve">ДИ0767   </t>
  </si>
  <si>
    <t>ДИ0964</t>
  </si>
  <si>
    <t>ДИ0965</t>
  </si>
  <si>
    <t>Центральный склад г.Петрозаводск, ул. Кирова, д. 47 Б</t>
  </si>
  <si>
    <t>Опора деревянная пропитанная 11м, ОП-0,4</t>
  </si>
  <si>
    <t>ГОСТ 9463-88</t>
  </si>
  <si>
    <t>Приставка Ж/Б ПТ-3,25</t>
  </si>
  <si>
    <t>ГОСТ 14295-69</t>
  </si>
  <si>
    <t>Приставка Ж/Б ПТ-4,25</t>
  </si>
  <si>
    <t>ГОСТ 14295-70</t>
  </si>
  <si>
    <t>Провод ПВ1 4</t>
  </si>
  <si>
    <t>ГОСТ 7399-97</t>
  </si>
  <si>
    <t>Провод ПВС 3х0.75</t>
  </si>
  <si>
    <t>Провод ШВВП 2х0,75</t>
  </si>
  <si>
    <t>Колпачок КП-22</t>
  </si>
  <si>
    <t>Крюк универсальный SOT76</t>
  </si>
  <si>
    <t>ГОСТ Р 51177-98</t>
  </si>
  <si>
    <t>Зажим прокалывающий SLIP 12,1</t>
  </si>
  <si>
    <t>Крюк КВ-22</t>
  </si>
  <si>
    <t>ГОСТ 25573-82</t>
  </si>
  <si>
    <t>Изолятор ИО-10-3,75-2У3</t>
  </si>
  <si>
    <t>ГОСТ 15150-69</t>
  </si>
  <si>
    <t>Изолятор ШФ 10Г</t>
  </si>
  <si>
    <t>ОСТ 77428-80</t>
  </si>
  <si>
    <t>Вязка ВС 35/50</t>
  </si>
  <si>
    <t>Зажим НБ-2-6а</t>
  </si>
  <si>
    <t>ГОСТ 839-80</t>
  </si>
  <si>
    <t>Зажим анкерный SO 251.01 95 мм2 (д-15-15,5мм)</t>
  </si>
  <si>
    <t>Зажим поддерживающий SO 130 2-4х(25-120 мм2)</t>
  </si>
  <si>
    <t>Зажим анкерный SO 158.1</t>
  </si>
  <si>
    <t>ГОСТ 51177-98</t>
  </si>
  <si>
    <t>Провод ПВ1 2,5 мм²</t>
  </si>
  <si>
    <t>ГОСТ Р 53768–2010, ТУ 16-705.501-2010</t>
  </si>
  <si>
    <t>Ролик монтажный к СИП ST26,11 ENSTO</t>
  </si>
  <si>
    <t>Колпачок к изолятору К-5 (ТФ-20)16мм</t>
  </si>
  <si>
    <t>ГОСТ 18380–80</t>
  </si>
  <si>
    <t>Изолятор ИО-10-3,75-1У3</t>
  </si>
  <si>
    <t>ушко У 1-7-16</t>
  </si>
  <si>
    <t>Зажим анкерный SO 250.01</t>
  </si>
  <si>
    <t>Изолятор ШФ-20Г-1</t>
  </si>
  <si>
    <t>Изолятор натяжной SDI90.150</t>
  </si>
  <si>
    <t>Изолятор ИОР-10-3,75 УХЛ</t>
  </si>
  <si>
    <t>ГОСТ 9984-85</t>
  </si>
  <si>
    <t>Анкерный зажим SO 146</t>
  </si>
  <si>
    <t>Изолятор ИО-10-7,5-2УЗ</t>
  </si>
  <si>
    <t>Изолятор ИО-10-7,5-3УХЛ</t>
  </si>
  <si>
    <t>Изолятор ИО-10-4-УЗ</t>
  </si>
  <si>
    <t>Изолятор подвесной ПС 70Е</t>
  </si>
  <si>
    <t>ГОСТ 6490-93</t>
  </si>
  <si>
    <t>Рубильник РПС-2 250</t>
  </si>
  <si>
    <t>ТУ 34-001-5755764</t>
  </si>
  <si>
    <t>Привод ПР 17</t>
  </si>
  <si>
    <t>Рубильник РПС-4 400 А</t>
  </si>
  <si>
    <t>Выключатель с/у 2кл.</t>
  </si>
  <si>
    <t>ГОСТ Р 51325.1.</t>
  </si>
  <si>
    <t>Рубильник РП-5 1000А</t>
  </si>
  <si>
    <t>Выключатель автоматический ДЭК 1- фазный 16А</t>
  </si>
  <si>
    <t>ТУ 16-522.148-80</t>
  </si>
  <si>
    <t>Рубильник РПЦ-5 1000А</t>
  </si>
  <si>
    <t>Рубильник ВР 32-35 250 А</t>
  </si>
  <si>
    <t>Выключатель автоматический ВА 47-29 3Р 25А</t>
  </si>
  <si>
    <t>ГОСТ Р 50345-2010</t>
  </si>
  <si>
    <t>Рубильник ARS 2-1-M</t>
  </si>
  <si>
    <t>ГОСТ 14255-69, класс 0 по ГОСТ 12.2.007, ГОСТ 12.1.004</t>
  </si>
  <si>
    <t>Выключатель нагрузки ВНР 10/630</t>
  </si>
  <si>
    <t>Выключатель автоматический ВА 0436 250А</t>
  </si>
  <si>
    <t>ГОСТ 9098-78.</t>
  </si>
  <si>
    <t>Выключатель автоматический ВА 04-36 3п 400А</t>
  </si>
  <si>
    <t>Выключатель автоматический АЕ 2046-40Р-00УЗ на 40А 660 В, 50-60 Гц, 12 Iн (10 Iн)</t>
  </si>
  <si>
    <t>ТУ 16-522-64-82</t>
  </si>
  <si>
    <t>Выключатель-разъединитель с функцией защиты  ПВР 1 ЗП 250А</t>
  </si>
  <si>
    <t>Выключатель-разъединитель с функцией защиты ПВР 2 ЗП 400А</t>
  </si>
  <si>
    <t>Выключатель-разъединитель с функцией защиты ПВР 3 ЗП 630 А</t>
  </si>
  <si>
    <t>Пускатель ПМ 12-040150-УХЛ4  220В с приставкой ПКЛ-22М</t>
  </si>
  <si>
    <t>Провод АС 25</t>
  </si>
  <si>
    <t>Провод АС 50</t>
  </si>
  <si>
    <t>Провод СИП-3 1х70</t>
  </si>
  <si>
    <t>Провод СИП-4 2х16</t>
  </si>
  <si>
    <t>Провод СИП-4 4х25</t>
  </si>
  <si>
    <t>Провод СИП-2 3х95+1х70</t>
  </si>
  <si>
    <t>ГОСТ Р 52373-2005</t>
  </si>
  <si>
    <t>Провод СИП-3 1х50</t>
  </si>
  <si>
    <t>Провод СИП-2 3х70+1х95</t>
  </si>
  <si>
    <t>Провод СИП-2 3х50+1х70</t>
  </si>
  <si>
    <t>Провод СИП-2 3х35+1х50</t>
  </si>
  <si>
    <t>Кабель АСБ-10 3Х50</t>
  </si>
  <si>
    <t>ГОСТ 18410-73</t>
  </si>
  <si>
    <t>Кабель АСБ-10 3Х150</t>
  </si>
  <si>
    <t>Кабель АСБ-10 3Х240</t>
  </si>
  <si>
    <t>Кабель АСБлУ-1 4х120</t>
  </si>
  <si>
    <t>Кабель АСБл-10 3х120</t>
  </si>
  <si>
    <t>Кабель КГхл 3х70+1х25</t>
  </si>
  <si>
    <t>ТУ 16.К73.05-93</t>
  </si>
  <si>
    <t>Муфта концевая 10 КВтп -35/50</t>
  </si>
  <si>
    <t>ТУ 3599-003-98</t>
  </si>
  <si>
    <t>Муфта концевая 4 КВтп -35/50</t>
  </si>
  <si>
    <t>Муфта концевая 4 КНтп -70/120</t>
  </si>
  <si>
    <t>Муфта концевая 4 КНтп -35/50</t>
  </si>
  <si>
    <t>Серьга СРС-7-16</t>
  </si>
  <si>
    <t>Наконечник НБ-0 (16-25 мм²)</t>
  </si>
  <si>
    <t>ГОСТ 9581-80</t>
  </si>
  <si>
    <t>Наконечник НБ-1 (35-50 мм²)</t>
  </si>
  <si>
    <t>Наконечник НБ-2 (70-120 мм²)</t>
  </si>
  <si>
    <t>Наконечник НБ-3 (150-240 мм²)</t>
  </si>
  <si>
    <t>Соединители болтовые СБ-0 (16-25 мм²)</t>
  </si>
  <si>
    <t>Соединители болтовые СБ-1 (35-50 мм²)</t>
  </si>
  <si>
    <t>Соединители болтовые СБ-2 (70-120 мм²)</t>
  </si>
  <si>
    <t>Соединители болтовые СБ-3 (150-240 мм²)</t>
  </si>
  <si>
    <t>Муфта термоусаживаемая концевая внутренней установки 3КВТпН-10-150…240 с наконечниками</t>
  </si>
  <si>
    <t>ГОСТ 13781.0-86</t>
  </si>
  <si>
    <t>компл</t>
  </si>
  <si>
    <t>Комплект соединительной муфты с межжильной распоркой и заполнителем межфазных пустот 3СТп-10У 35…50 с болтовыми соединителями</t>
  </si>
  <si>
    <t>Муфта термоусаживаемая соединительная 4СТп-1 150…240 с болтовыми соединителями</t>
  </si>
  <si>
    <t>Муфта термоусаживаемая концевая наружной установки 3КНТп-10 35…50 наконечниками</t>
  </si>
  <si>
    <t>Муфта термоусаживаемая концевая наружной установки 3КНТп-10 70…120 с наконечниками</t>
  </si>
  <si>
    <t>Муфта термоусаживаемая концевая наружной установки 3КНТп-10 150…240 с наконечниками</t>
  </si>
  <si>
    <t>Трубка термоусаживаемая ТУТ 10/5</t>
  </si>
  <si>
    <t>ТУ 95 1613-01</t>
  </si>
  <si>
    <t>Трубка термоусаживаемая ТУТ 30/15</t>
  </si>
  <si>
    <t>Трубка термоусаживаемая ТУТ 50/25</t>
  </si>
  <si>
    <t>Стяжки кабельные 100*2</t>
  </si>
  <si>
    <t>ГОСТ 17557.88</t>
  </si>
  <si>
    <t>Стяжки кабельные 360*4</t>
  </si>
  <si>
    <t>Стяжка крепежная стандартная КСС 4*250, упаковка 100шт</t>
  </si>
  <si>
    <t>Муфта соединительная термоусаж. на кабель с бум. изоляцией с межжильной распоркой, болтовыми соединителями и заполнителем межф. пустот 3СТп-10У 70…120</t>
  </si>
  <si>
    <t>ТУ 3599-001-31912781-2005</t>
  </si>
  <si>
    <t>Муфта соединительная термоусаж. на кабель с бум. изоляцией с межжильной распоркой, болтовыми соединителями и заполнителем межф.пустот 3СТп-10У 150…240</t>
  </si>
  <si>
    <t>Муфта термоусаживаемая соединительная на кабель с бумажной изоляцией с болтовыми соединителями 4СТп-1 70…120</t>
  </si>
  <si>
    <t>Муфта термоусаживаемая концевая на кабель с бумажной изоляцией внутренней установки с наконечниками 3КВТпН-10-70…120</t>
  </si>
  <si>
    <t>Трубка термоусадочная ТУТнг 2/1</t>
  </si>
  <si>
    <t>ТУ 2247-011-79523310-2006ТУ 2247-001-59861269-2004</t>
  </si>
  <si>
    <t>Трубка термоусадочная ТУТнг 3/1,5</t>
  </si>
  <si>
    <t>ТУ 2247-011-79523310-2006ТУ 2247-001-59861269-2005</t>
  </si>
  <si>
    <t>Трубка термоусадочная ТУТнг 4/2</t>
  </si>
  <si>
    <t>ТУ 2247-011-79523310-2006ТУ 2247-001-59861269-2006</t>
  </si>
  <si>
    <t>Трубка термоусадочная ТУТнг 6/3</t>
  </si>
  <si>
    <t>ТУ 2247-011-79523310-2006ТУ 2247-001-59861269-2007</t>
  </si>
  <si>
    <t>Скоба электромонтажная d-12мм для крепления кабеля ТППэп 10х2 с дюбель-гвоздями</t>
  </si>
  <si>
    <t>Трубка полиэтиленовая термоусаживающаяся 40/20 для муфт кабелей в бумажной изоляции напряжением до 10 кВ</t>
  </si>
  <si>
    <t>Трубка полиэтиленовая термоусаживающаяся 30/15 для муфт кабелей в бумажной изоляции, напряжением до 10 кВ</t>
  </si>
  <si>
    <t>График поставки в 2018</t>
  </si>
  <si>
    <t>Начальная максимальная стоимость продукции без НДС (руб.) на условии фр. пункт назначения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</si>
</sst>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7">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8"/>
      <name val="Arial"/>
      <family val="2"/>
      <charset val="1"/>
    </font>
  </fonts>
  <fills count="60">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hair">
        <color auto="1"/>
      </right>
      <top style="thin">
        <color indexed="64"/>
      </top>
      <bottom/>
      <diagonal/>
    </border>
    <border>
      <left style="hair">
        <color indexed="64"/>
      </left>
      <right style="hair">
        <color auto="1"/>
      </right>
      <top/>
      <bottom style="hair">
        <color auto="1"/>
      </bottom>
      <diagonal/>
    </border>
  </borders>
  <cellStyleXfs count="13832">
    <xf numFmtId="0" fontId="0" fillId="0" borderId="0"/>
    <xf numFmtId="0" fontId="12" fillId="0" borderId="0"/>
    <xf numFmtId="0" fontId="5" fillId="0" borderId="0"/>
    <xf numFmtId="0" fontId="5" fillId="0" borderId="0"/>
    <xf numFmtId="0" fontId="5" fillId="0" borderId="0"/>
    <xf numFmtId="0" fontId="11" fillId="0" borderId="0"/>
    <xf numFmtId="0" fontId="15" fillId="0" borderId="0"/>
    <xf numFmtId="0" fontId="14" fillId="0" borderId="0"/>
    <xf numFmtId="0" fontId="19" fillId="0" borderId="0"/>
    <xf numFmtId="0" fontId="11" fillId="0" borderId="0"/>
    <xf numFmtId="0" fontId="11" fillId="0" borderId="0"/>
    <xf numFmtId="0" fontId="11" fillId="0" borderId="0"/>
    <xf numFmtId="0" fontId="11" fillId="0" borderId="0"/>
    <xf numFmtId="0" fontId="14" fillId="0" borderId="0"/>
    <xf numFmtId="0" fontId="11" fillId="0" borderId="0"/>
    <xf numFmtId="0" fontId="5" fillId="0" borderId="0"/>
    <xf numFmtId="0" fontId="11" fillId="0" borderId="0"/>
    <xf numFmtId="0" fontId="11" fillId="0" borderId="0"/>
    <xf numFmtId="0" fontId="5" fillId="0" borderId="0"/>
    <xf numFmtId="0" fontId="11" fillId="0" borderId="0"/>
    <xf numFmtId="0" fontId="14" fillId="0" borderId="0"/>
    <xf numFmtId="0" fontId="5" fillId="0" borderId="0"/>
    <xf numFmtId="0" fontId="5" fillId="0" borderId="0"/>
    <xf numFmtId="0" fontId="5" fillId="0" borderId="0"/>
    <xf numFmtId="0" fontId="5" fillId="0" borderId="0"/>
    <xf numFmtId="0" fontId="5" fillId="0" borderId="0"/>
    <xf numFmtId="4" fontId="20" fillId="0" borderId="0">
      <alignment vertical="center"/>
    </xf>
    <xf numFmtId="0" fontId="11" fillId="0" borderId="0"/>
    <xf numFmtId="4" fontId="20" fillId="0" borderId="0">
      <alignment vertical="center"/>
    </xf>
    <xf numFmtId="0" fontId="11" fillId="0" borderId="0"/>
    <xf numFmtId="4" fontId="20" fillId="0" borderId="0">
      <alignment vertical="center"/>
    </xf>
    <xf numFmtId="0" fontId="11" fillId="0" borderId="0"/>
    <xf numFmtId="0" fontId="11" fillId="0" borderId="0"/>
    <xf numFmtId="0" fontId="5" fillId="0" borderId="0"/>
    <xf numFmtId="0" fontId="11" fillId="0" borderId="0"/>
    <xf numFmtId="4" fontId="20" fillId="0" borderId="0">
      <alignment vertical="center"/>
    </xf>
    <xf numFmtId="4" fontId="20" fillId="0" borderId="0">
      <alignment vertical="center"/>
    </xf>
    <xf numFmtId="171" fontId="10" fillId="0" borderId="0" applyFont="0" applyFill="0" applyBorder="0" applyAlignment="0" applyProtection="0"/>
    <xf numFmtId="174" fontId="13" fillId="0" borderId="0" applyFont="0" applyFill="0" applyBorder="0" applyAlignment="0" applyProtection="0"/>
    <xf numFmtId="165" fontId="13" fillId="0" borderId="0" applyFont="0" applyFill="0" applyBorder="0" applyAlignment="0" applyProtection="0"/>
    <xf numFmtId="167" fontId="13" fillId="0" borderId="0" applyFont="0" applyFill="0" applyBorder="0" applyAlignment="0" applyProtection="0"/>
    <xf numFmtId="0" fontId="21" fillId="3" borderId="0"/>
    <xf numFmtId="0" fontId="13" fillId="0" borderId="0"/>
    <xf numFmtId="0" fontId="22" fillId="0" borderId="0"/>
    <xf numFmtId="0" fontId="22" fillId="0" borderId="0"/>
    <xf numFmtId="164" fontId="13" fillId="0" borderId="0" applyFont="0" applyFill="0" applyBorder="0" applyAlignment="0" applyProtection="0"/>
    <xf numFmtId="166" fontId="13" fillId="0" borderId="0" applyFont="0" applyFill="0" applyBorder="0" applyAlignment="0" applyProtection="0"/>
    <xf numFmtId="0" fontId="22" fillId="0" borderId="0"/>
    <xf numFmtId="0" fontId="15" fillId="0" borderId="0"/>
    <xf numFmtId="0" fontId="15" fillId="0" borderId="0"/>
    <xf numFmtId="0" fontId="13" fillId="0" borderId="0"/>
    <xf numFmtId="0" fontId="15" fillId="0" borderId="0"/>
    <xf numFmtId="0" fontId="15" fillId="0" borderId="0"/>
    <xf numFmtId="0" fontId="24" fillId="0" borderId="0"/>
    <xf numFmtId="0" fontId="10" fillId="0" borderId="0"/>
    <xf numFmtId="0" fontId="15" fillId="0" borderId="0"/>
    <xf numFmtId="9" fontId="19" fillId="0" borderId="0" applyFont="0" applyFill="0" applyBorder="0" applyAlignment="0" applyProtection="0"/>
    <xf numFmtId="0" fontId="13" fillId="0" borderId="0">
      <alignment vertical="justify"/>
    </xf>
    <xf numFmtId="40" fontId="23" fillId="0" borderId="0" applyFont="0" applyFill="0" applyBorder="0" applyAlignment="0" applyProtection="0"/>
    <xf numFmtId="38" fontId="23" fillId="0" borderId="0" applyFont="0" applyFill="0" applyBorder="0" applyAlignment="0" applyProtection="0"/>
    <xf numFmtId="0" fontId="23" fillId="0" borderId="0"/>
    <xf numFmtId="171" fontId="13" fillId="0" borderId="0" applyFont="0" applyFill="0" applyBorder="0" applyAlignment="0" applyProtection="0"/>
    <xf numFmtId="170" fontId="13" fillId="0" borderId="0" applyFont="0" applyFill="0" applyBorder="0" applyAlignment="0" applyProtection="0"/>
    <xf numFmtId="0" fontId="5" fillId="0" borderId="0"/>
    <xf numFmtId="167" fontId="13" fillId="0" borderId="0" applyFont="0" applyFill="0" applyBorder="0" applyAlignment="0" applyProtection="0"/>
    <xf numFmtId="0" fontId="25" fillId="0" borderId="0"/>
    <xf numFmtId="0" fontId="5" fillId="0" borderId="0"/>
    <xf numFmtId="175" fontId="5" fillId="0" borderId="0"/>
    <xf numFmtId="176" fontId="5" fillId="0" borderId="0"/>
    <xf numFmtId="176" fontId="5" fillId="0" borderId="0"/>
    <xf numFmtId="0" fontId="5" fillId="0" borderId="0"/>
    <xf numFmtId="0" fontId="5" fillId="0" borderId="0"/>
    <xf numFmtId="0" fontId="27" fillId="0" borderId="0"/>
    <xf numFmtId="0" fontId="5" fillId="0" borderId="0"/>
    <xf numFmtId="0" fontId="13" fillId="0" borderId="0"/>
    <xf numFmtId="0" fontId="22"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4" fillId="0" borderId="0"/>
    <xf numFmtId="0" fontId="11"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4"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1" fillId="0" borderId="0"/>
    <xf numFmtId="0" fontId="11" fillId="0" borderId="0"/>
    <xf numFmtId="0" fontId="14" fillId="0" borderId="0"/>
    <xf numFmtId="0" fontId="14" fillId="0" borderId="0"/>
    <xf numFmtId="166" fontId="36" fillId="0" borderId="0">
      <protection locked="0"/>
    </xf>
    <xf numFmtId="166" fontId="74" fillId="0" borderId="0">
      <protection locked="0"/>
    </xf>
    <xf numFmtId="166" fontId="36" fillId="0" borderId="0">
      <protection locked="0"/>
    </xf>
    <xf numFmtId="166"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0" fontId="36" fillId="0" borderId="10">
      <protection locked="0"/>
    </xf>
    <xf numFmtId="0" fontId="74" fillId="0" borderId="10">
      <protection locked="0"/>
    </xf>
    <xf numFmtId="180" fontId="37" fillId="0" borderId="0">
      <protection locked="0"/>
    </xf>
    <xf numFmtId="180" fontId="75" fillId="0" borderId="0">
      <protection locked="0"/>
    </xf>
    <xf numFmtId="180" fontId="37" fillId="0" borderId="0">
      <protection locked="0"/>
    </xf>
    <xf numFmtId="180" fontId="75" fillId="0" borderId="0">
      <protection locked="0"/>
    </xf>
    <xf numFmtId="180" fontId="36" fillId="0" borderId="10">
      <protection locked="0"/>
    </xf>
    <xf numFmtId="180" fontId="74" fillId="0" borderId="10">
      <protection locked="0"/>
    </xf>
    <xf numFmtId="188" fontId="13" fillId="0" borderId="0">
      <alignment horizontal="center"/>
    </xf>
    <xf numFmtId="188" fontId="13"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198" fontId="26" fillId="11" borderId="11">
      <alignment horizontal="center" vertical="center"/>
      <protection locked="0"/>
    </xf>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186" fontId="38" fillId="0" borderId="0" applyFont="0" applyFill="0" applyBorder="0" applyAlignment="0" applyProtection="0"/>
    <xf numFmtId="187" fontId="38" fillId="0" borderId="0" applyFont="0" applyFill="0" applyBorder="0" applyAlignment="0" applyProtection="0"/>
    <xf numFmtId="0" fontId="28" fillId="0" borderId="0" applyNumberFormat="0" applyFill="0" applyBorder="0" applyAlignment="0" applyProtection="0">
      <alignment vertical="top"/>
      <protection locked="0"/>
    </xf>
    <xf numFmtId="0" fontId="33" fillId="0" borderId="0"/>
    <xf numFmtId="0" fontId="54" fillId="0" borderId="0"/>
    <xf numFmtId="0" fontId="39" fillId="0" borderId="0" applyFill="0" applyBorder="0" applyAlignment="0"/>
    <xf numFmtId="191" fontId="13" fillId="0" borderId="0" applyFont="0" applyFill="0" applyBorder="0" applyAlignment="0" applyProtection="0"/>
    <xf numFmtId="193" fontId="13" fillId="0" borderId="0" applyFont="0" applyFill="0" applyBorder="0" applyAlignment="0" applyProtection="0"/>
    <xf numFmtId="179" fontId="38" fillId="0" borderId="0" applyFont="0" applyFill="0" applyBorder="0" applyAlignment="0" applyProtection="0"/>
    <xf numFmtId="192" fontId="13"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181" fontId="10" fillId="0" borderId="0" applyFont="0" applyFill="0" applyBorder="0" applyAlignment="0" applyProtection="0"/>
    <xf numFmtId="182" fontId="10" fillId="0" borderId="0" applyFont="0" applyFill="0" applyBorder="0" applyAlignment="0" applyProtection="0"/>
    <xf numFmtId="194" fontId="13" fillId="0" borderId="0" applyFont="0" applyFill="0" applyBorder="0" applyAlignment="0" applyProtection="0"/>
    <xf numFmtId="207" fontId="13" fillId="0" borderId="0" applyFont="0" applyFill="0" applyBorder="0" applyAlignment="0" applyProtection="0"/>
    <xf numFmtId="194" fontId="13" fillId="0" borderId="0" applyFont="0" applyFill="0" applyBorder="0" applyAlignment="0" applyProtection="0"/>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0" fontId="41" fillId="0" borderId="0" applyNumberFormat="0" applyFill="0" applyBorder="0" applyAlignment="0" applyProtection="0">
      <alignment vertical="top"/>
      <protection locked="0"/>
    </xf>
    <xf numFmtId="0" fontId="42" fillId="0" borderId="12" applyNumberFormat="0" applyAlignment="0" applyProtection="0">
      <alignment horizontal="left" vertical="center"/>
    </xf>
    <xf numFmtId="0" fontId="42" fillId="0" borderId="3">
      <alignment horizontal="left" vertical="center"/>
    </xf>
    <xf numFmtId="0" fontId="31" fillId="0" borderId="0" applyNumberFormat="0" applyFill="0" applyBorder="0" applyAlignment="0" applyProtection="0"/>
    <xf numFmtId="0" fontId="43" fillId="0" borderId="0" applyNumberFormat="0" applyFill="0" applyBorder="0" applyAlignment="0" applyProtection="0">
      <alignment vertical="top"/>
      <protection locked="0"/>
    </xf>
    <xf numFmtId="0" fontId="38" fillId="0" borderId="0"/>
    <xf numFmtId="172" fontId="44" fillId="20" borderId="9">
      <alignment horizontal="center" vertical="center" wrapText="1"/>
      <protection locked="0"/>
    </xf>
    <xf numFmtId="0" fontId="29" fillId="0" borderId="0" applyNumberFormat="0" applyFill="0" applyBorder="0" applyAlignment="0" applyProtection="0">
      <alignment vertical="top"/>
      <protection locked="0"/>
    </xf>
    <xf numFmtId="0" fontId="45" fillId="0" borderId="0">
      <alignment vertical="center"/>
    </xf>
    <xf numFmtId="0" fontId="46" fillId="21" borderId="9">
      <alignment horizontal="left" vertical="center" wrapText="1"/>
    </xf>
    <xf numFmtId="199" fontId="44" fillId="0" borderId="1">
      <alignment horizontal="right" vertical="center" wrapText="1"/>
    </xf>
    <xf numFmtId="0" fontId="47" fillId="2" borderId="0"/>
    <xf numFmtId="197" fontId="10" fillId="22" borderId="1">
      <alignment vertical="center"/>
    </xf>
    <xf numFmtId="167" fontId="13" fillId="0" borderId="0" applyFont="0" applyFill="0" applyBorder="0" applyAlignment="0" applyProtection="0"/>
    <xf numFmtId="171" fontId="10" fillId="0" borderId="0" applyFont="0" applyFill="0" applyBorder="0" applyAlignment="0" applyProtection="0"/>
    <xf numFmtId="173" fontId="10" fillId="0" borderId="0" applyFont="0" applyFill="0" applyBorder="0" applyAlignment="0" applyProtection="0"/>
    <xf numFmtId="201" fontId="55" fillId="0" borderId="0"/>
    <xf numFmtId="0" fontId="13" fillId="0" borderId="0"/>
    <xf numFmtId="0" fontId="48" fillId="0" borderId="0"/>
    <xf numFmtId="0" fontId="11" fillId="0" borderId="0"/>
    <xf numFmtId="184" fontId="38" fillId="0" borderId="0" applyFont="0" applyFill="0" applyBorder="0" applyAlignment="0" applyProtection="0"/>
    <xf numFmtId="185" fontId="38" fillId="0" borderId="0" applyFont="0" applyFill="0" applyBorder="0" applyAlignment="0" applyProtection="0"/>
    <xf numFmtId="184" fontId="38" fillId="0" borderId="0" applyFont="0" applyFill="0" applyBorder="0" applyAlignment="0" applyProtection="0"/>
    <xf numFmtId="185" fontId="38" fillId="0" borderId="0" applyFont="0" applyFill="0" applyBorder="0" applyAlignment="0" applyProtection="0"/>
    <xf numFmtId="0" fontId="49" fillId="0" borderId="0"/>
    <xf numFmtId="0" fontId="22" fillId="0" borderId="0">
      <protection locked="0"/>
    </xf>
    <xf numFmtId="0" fontId="56" fillId="0" borderId="0">
      <protection locked="0"/>
    </xf>
    <xf numFmtId="0" fontId="22" fillId="0" borderId="0">
      <protection locked="0"/>
    </xf>
    <xf numFmtId="0" fontId="57" fillId="0" borderId="0">
      <protection locked="0"/>
    </xf>
    <xf numFmtId="0" fontId="50" fillId="0" borderId="0" applyNumberFormat="0">
      <alignment horizontal="left"/>
    </xf>
    <xf numFmtId="0" fontId="10" fillId="2" borderId="6" applyNumberFormat="0" applyFont="0" applyFill="0" applyBorder="0" applyAlignment="0" applyProtection="0"/>
    <xf numFmtId="0" fontId="49" fillId="0" borderId="0"/>
    <xf numFmtId="197" fontId="35" fillId="22" borderId="1">
      <alignment horizontal="center" vertical="center" wrapText="1"/>
      <protection locked="0"/>
    </xf>
    <xf numFmtId="0" fontId="10" fillId="0" borderId="0">
      <alignment vertical="center"/>
    </xf>
    <xf numFmtId="0" fontId="10" fillId="0" borderId="0">
      <alignment vertical="center"/>
    </xf>
    <xf numFmtId="0" fontId="10" fillId="23" borderId="0"/>
    <xf numFmtId="0" fontId="10" fillId="2" borderId="0">
      <alignment horizontal="center" vertical="center"/>
    </xf>
    <xf numFmtId="172" fontId="16" fillId="20" borderId="9" applyFont="0" applyAlignment="0" applyProtection="0"/>
    <xf numFmtId="172" fontId="16" fillId="20" borderId="9" applyFont="0" applyAlignment="0" applyProtection="0"/>
    <xf numFmtId="0" fontId="34" fillId="21" borderId="9">
      <alignment horizontal="left" vertical="center" wrapText="1"/>
    </xf>
    <xf numFmtId="195" fontId="27" fillId="0" borderId="9">
      <alignment horizontal="center" vertical="center" wrapText="1"/>
    </xf>
    <xf numFmtId="196" fontId="27" fillId="20" borderId="9">
      <alignment horizontal="center" vertical="center" wrapText="1"/>
      <protection locked="0"/>
    </xf>
    <xf numFmtId="0" fontId="10" fillId="2" borderId="0"/>
    <xf numFmtId="197" fontId="51" fillId="24" borderId="5">
      <alignment horizontal="center" vertical="center"/>
    </xf>
    <xf numFmtId="0" fontId="21" fillId="0" borderId="0"/>
    <xf numFmtId="0" fontId="21" fillId="0" borderId="0"/>
    <xf numFmtId="0" fontId="21" fillId="0" borderId="0"/>
    <xf numFmtId="0" fontId="21" fillId="0" borderId="0"/>
    <xf numFmtId="189" fontId="10" fillId="0" borderId="0" applyFont="0" applyFill="0" applyBorder="0" applyAlignment="0" applyProtection="0"/>
    <xf numFmtId="190" fontId="10" fillId="0" borderId="0" applyFont="0" applyFill="0" applyBorder="0" applyAlignment="0" applyProtection="0"/>
    <xf numFmtId="197" fontId="10" fillId="25" borderId="1" applyNumberFormat="0" applyFill="0" applyBorder="0" applyProtection="0">
      <alignment vertical="center"/>
      <protection locked="0"/>
    </xf>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178" fontId="5" fillId="0" borderId="13">
      <protection locked="0"/>
    </xf>
    <xf numFmtId="0" fontId="59" fillId="10" borderId="14" applyNumberFormat="0" applyAlignment="0" applyProtection="0"/>
    <xf numFmtId="0" fontId="60" fillId="30" borderId="15" applyNumberFormat="0" applyAlignment="0" applyProtection="0"/>
    <xf numFmtId="0" fontId="61" fillId="30" borderId="14" applyNumberFormat="0" applyAlignment="0" applyProtection="0"/>
    <xf numFmtId="202" fontId="13" fillId="2" borderId="0" applyFont="0" applyFill="0" applyBorder="0" applyAlignment="0" applyProtection="0">
      <alignment horizontal="right"/>
    </xf>
    <xf numFmtId="202" fontId="13" fillId="2" borderId="0" applyFont="0" applyFill="0" applyBorder="0" applyAlignment="0" applyProtection="0">
      <alignment horizontal="right"/>
    </xf>
    <xf numFmtId="203" fontId="13" fillId="0" borderId="1" applyNumberFormat="0" applyBorder="0" applyAlignment="0">
      <alignment horizontal="centerContinuous" vertical="center" wrapText="1"/>
    </xf>
    <xf numFmtId="203" fontId="13" fillId="0" borderId="1" applyNumberFormat="0" applyBorder="0" applyAlignment="0">
      <alignment horizontal="centerContinuous" vertical="center" wrapText="1"/>
    </xf>
    <xf numFmtId="0" fontId="62" fillId="0" borderId="16"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178" fontId="32" fillId="4" borderId="13"/>
    <xf numFmtId="0" fontId="65" fillId="0" borderId="19" applyNumberFormat="0" applyFill="0" applyAlignment="0" applyProtection="0"/>
    <xf numFmtId="0" fontId="66" fillId="31" borderId="20" applyNumberFormat="0" applyAlignment="0" applyProtection="0"/>
    <xf numFmtId="0" fontId="67" fillId="0" borderId="0" applyNumberFormat="0" applyFill="0" applyBorder="0" applyAlignment="0" applyProtection="0"/>
    <xf numFmtId="0" fontId="68" fillId="32" borderId="0" applyNumberFormat="0" applyBorder="0" applyAlignment="0" applyProtection="0"/>
    <xf numFmtId="0" fontId="13" fillId="0" borderId="0"/>
    <xf numFmtId="0" fontId="77" fillId="0" borderId="0"/>
    <xf numFmtId="0" fontId="13" fillId="0" borderId="0"/>
    <xf numFmtId="0" fontId="69" fillId="6" borderId="0" applyNumberFormat="0" applyBorder="0" applyAlignment="0" applyProtection="0"/>
    <xf numFmtId="177" fontId="52" fillId="33" borderId="7" applyNumberFormat="0" applyBorder="0" applyAlignment="0">
      <alignment vertical="center"/>
      <protection locked="0"/>
    </xf>
    <xf numFmtId="0" fontId="70" fillId="0" borderId="0" applyNumberFormat="0" applyFill="0" applyBorder="0" applyAlignment="0" applyProtection="0"/>
    <xf numFmtId="0" fontId="13" fillId="34" borderId="21" applyNumberFormat="0" applyFont="0" applyAlignment="0" applyProtection="0"/>
    <xf numFmtId="204" fontId="13" fillId="33" borderId="0" applyFont="0" applyFill="0" applyBorder="0" applyAlignment="0" applyProtection="0">
      <alignment horizontal="right"/>
    </xf>
    <xf numFmtId="204" fontId="13" fillId="33" borderId="0" applyFont="0" applyFill="0" applyBorder="0" applyAlignment="0" applyProtection="0">
      <alignment horizontal="right"/>
    </xf>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71" fillId="0" borderId="22" applyNumberFormat="0" applyFill="0" applyAlignment="0" applyProtection="0"/>
    <xf numFmtId="0" fontId="11" fillId="0" borderId="0"/>
    <xf numFmtId="0" fontId="72" fillId="0" borderId="0" applyNumberFormat="0" applyFill="0" applyBorder="0" applyAlignment="0" applyProtection="0"/>
    <xf numFmtId="205" fontId="13" fillId="2" borderId="1" applyFont="0" applyFill="0" applyBorder="0" applyAlignment="0" applyProtection="0"/>
    <xf numFmtId="203" fontId="13" fillId="0" borderId="2" applyFont="0" applyFill="0" applyBorder="0" applyAlignment="0" applyProtection="0">
      <alignment horizontal="center"/>
    </xf>
    <xf numFmtId="203" fontId="13" fillId="0" borderId="2" applyFont="0" applyFill="0" applyBorder="0" applyAlignment="0" applyProtection="0">
      <alignment horizontal="center"/>
    </xf>
    <xf numFmtId="206" fontId="13" fillId="0" borderId="1" applyFont="0" applyFill="0" applyBorder="0" applyAlignment="0" applyProtection="0">
      <alignment wrapText="1"/>
    </xf>
    <xf numFmtId="206" fontId="13" fillId="0" borderId="1" applyFont="0" applyFill="0" applyBorder="0" applyAlignment="0" applyProtection="0">
      <alignment wrapText="1"/>
    </xf>
    <xf numFmtId="183" fontId="30" fillId="0" borderId="0" applyFont="0" applyFill="0" applyBorder="0" applyAlignment="0" applyProtection="0"/>
    <xf numFmtId="3" fontId="17" fillId="0" borderId="8" applyFont="0" applyBorder="0">
      <alignment horizontal="right"/>
      <protection locked="0"/>
    </xf>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3" fontId="13" fillId="2" borderId="1"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200" fontId="53" fillId="35" borderId="23">
      <alignment vertical="center"/>
    </xf>
    <xf numFmtId="0" fontId="73" fillId="7" borderId="0" applyNumberFormat="0" applyBorder="0" applyAlignment="0" applyProtection="0"/>
    <xf numFmtId="180" fontId="36" fillId="0" borderId="0">
      <protection locked="0"/>
    </xf>
    <xf numFmtId="180" fontId="74" fillId="0" borderId="0">
      <protection locked="0"/>
    </xf>
    <xf numFmtId="0" fontId="20" fillId="0" borderId="0"/>
    <xf numFmtId="0" fontId="20"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3" fillId="0" borderId="0"/>
    <xf numFmtId="0" fontId="15" fillId="0" borderId="0"/>
    <xf numFmtId="0" fontId="13" fillId="0" borderId="0"/>
    <xf numFmtId="0" fontId="10" fillId="0" borderId="0"/>
    <xf numFmtId="0" fontId="13" fillId="0" borderId="0"/>
    <xf numFmtId="0" fontId="13" fillId="0" borderId="0"/>
    <xf numFmtId="0" fontId="13" fillId="0" borderId="0"/>
    <xf numFmtId="0" fontId="1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10" fillId="0" borderId="0"/>
    <xf numFmtId="0" fontId="13"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22" fillId="0" borderId="0"/>
    <xf numFmtId="0" fontId="11"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166" fontId="36" fillId="0" borderId="0">
      <protection locked="0"/>
    </xf>
    <xf numFmtId="166" fontId="36" fillId="0" borderId="0">
      <protection locked="0"/>
    </xf>
    <xf numFmtId="180" fontId="36" fillId="0" borderId="0">
      <protection locked="0"/>
    </xf>
    <xf numFmtId="180" fontId="36" fillId="0" borderId="0">
      <protection locked="0"/>
    </xf>
    <xf numFmtId="180" fontId="36" fillId="0" borderId="0">
      <protection locked="0"/>
    </xf>
    <xf numFmtId="180" fontId="36" fillId="0" borderId="0">
      <protection locked="0"/>
    </xf>
    <xf numFmtId="0" fontId="36" fillId="0" borderId="10">
      <protection locked="0"/>
    </xf>
    <xf numFmtId="180" fontId="37" fillId="0" borderId="0">
      <protection locked="0"/>
    </xf>
    <xf numFmtId="180" fontId="37" fillId="0" borderId="0">
      <protection locked="0"/>
    </xf>
    <xf numFmtId="180" fontId="36" fillId="0" borderId="10">
      <protection locked="0"/>
    </xf>
    <xf numFmtId="208" fontId="5"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79"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79"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0" borderId="0"/>
    <xf numFmtId="0" fontId="15" fillId="6" borderId="0" applyNumberFormat="0" applyBorder="0" applyAlignment="0" applyProtection="0"/>
    <xf numFmtId="0" fontId="15" fillId="0" borderId="0"/>
    <xf numFmtId="0" fontId="15" fillId="0" borderId="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79"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79"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0" borderId="0"/>
    <xf numFmtId="0" fontId="15" fillId="9" borderId="0" applyNumberFormat="0" applyBorder="0" applyAlignment="0" applyProtection="0"/>
    <xf numFmtId="0" fontId="15" fillId="0" borderId="0"/>
    <xf numFmtId="0" fontId="15" fillId="0" borderId="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79"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79"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79"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79"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80"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80"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80"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80"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69" fillId="6" borderId="0" applyNumberFormat="0" applyBorder="0" applyAlignment="0" applyProtection="0"/>
    <xf numFmtId="0" fontId="61" fillId="30" borderId="14" applyNumberFormat="0" applyAlignment="0" applyProtection="0"/>
    <xf numFmtId="0" fontId="61" fillId="30" borderId="14" applyNumberFormat="0" applyAlignment="0" applyProtection="0"/>
    <xf numFmtId="0" fontId="66" fillId="31" borderId="20" applyNumberFormat="0" applyAlignment="0" applyProtection="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194" fontId="13" fillId="0" borderId="0" applyFont="0" applyFill="0" applyBorder="0" applyAlignment="0" applyProtection="0"/>
    <xf numFmtId="0" fontId="5" fillId="0" borderId="0" applyFill="0" applyBorder="0" applyAlignment="0" applyProtection="0"/>
    <xf numFmtId="0" fontId="81" fillId="0" borderId="0"/>
    <xf numFmtId="0" fontId="81" fillId="0" borderId="0"/>
    <xf numFmtId="209" fontId="15" fillId="0" borderId="0"/>
    <xf numFmtId="209" fontId="15" fillId="0" borderId="0"/>
    <xf numFmtId="0" fontId="15" fillId="0" borderId="0"/>
    <xf numFmtId="0" fontId="70" fillId="0" borderId="0" applyNumberFormat="0" applyFill="0" applyBorder="0" applyAlignment="0" applyProtection="0"/>
    <xf numFmtId="180" fontId="36" fillId="0" borderId="0">
      <protection locked="0"/>
    </xf>
    <xf numFmtId="180" fontId="36" fillId="0" borderId="0">
      <protection locked="0"/>
    </xf>
    <xf numFmtId="180" fontId="40" fillId="0" borderId="0">
      <protection locked="0"/>
    </xf>
    <xf numFmtId="180" fontId="36" fillId="0" borderId="0">
      <protection locked="0"/>
    </xf>
    <xf numFmtId="180" fontId="36" fillId="0" borderId="0">
      <protection locked="0"/>
    </xf>
    <xf numFmtId="180" fontId="36" fillId="0" borderId="0">
      <protection locked="0"/>
    </xf>
    <xf numFmtId="180" fontId="40" fillId="0" borderId="0">
      <protection locked="0"/>
    </xf>
    <xf numFmtId="0" fontId="73" fillId="7" borderId="0" applyNumberFormat="0" applyBorder="0" applyAlignment="0" applyProtection="0"/>
    <xf numFmtId="0" fontId="26" fillId="0" borderId="25">
      <alignment horizontal="left" vertical="center"/>
    </xf>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59" fillId="10" borderId="14" applyNumberFormat="0" applyAlignment="0" applyProtection="0"/>
    <xf numFmtId="0" fontId="71" fillId="0" borderId="22" applyNumberFormat="0" applyFill="0" applyAlignment="0" applyProtection="0"/>
    <xf numFmtId="0" fontId="68" fillId="32" borderId="0" applyNumberFormat="0" applyBorder="0" applyAlignment="0" applyProtection="0"/>
    <xf numFmtId="0" fontId="15" fillId="34" borderId="21" applyNumberFormat="0" applyFont="0" applyAlignment="0" applyProtection="0"/>
    <xf numFmtId="0" fontId="15" fillId="34" borderId="21" applyNumberFormat="0" applyFont="0" applyAlignment="0" applyProtection="0"/>
    <xf numFmtId="0" fontId="60" fillId="30" borderId="15" applyNumberFormat="0" applyAlignment="0" applyProtection="0"/>
    <xf numFmtId="0" fontId="60" fillId="30" borderId="15" applyNumberFormat="0" applyAlignment="0" applyProtection="0"/>
    <xf numFmtId="210" fontId="35" fillId="36" borderId="24">
      <alignment horizontal="center" vertical="center" wrapText="1"/>
      <protection locked="0"/>
    </xf>
    <xf numFmtId="0" fontId="10" fillId="0" borderId="0">
      <alignment vertical="center"/>
    </xf>
    <xf numFmtId="167" fontId="10" fillId="0" borderId="0" applyBorder="0" applyAlignment="0" applyProtection="0"/>
    <xf numFmtId="0" fontId="67"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211" fontId="10" fillId="0" borderId="0" applyFont="0" applyFill="0" applyBorder="0" applyAlignment="0" applyProtection="0"/>
    <xf numFmtId="212" fontId="10" fillId="0" borderId="0" applyFont="0" applyFill="0" applyBorder="0" applyAlignment="0" applyProtection="0"/>
    <xf numFmtId="0" fontId="72" fillId="0" borderId="0" applyNumberFormat="0" applyFill="0" applyBorder="0" applyAlignment="0" applyProtection="0"/>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80"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80"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80"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80"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82"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83"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4"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5" fillId="0" borderId="0" applyNumberFormat="0" applyFill="0" applyBorder="0" applyAlignment="0" applyProtection="0">
      <alignment vertical="top"/>
      <protection locked="0"/>
    </xf>
    <xf numFmtId="166" fontId="78" fillId="0" borderId="0" applyFont="0" applyFill="0" applyBorder="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86"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87"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88"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90"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91"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27" fillId="0" borderId="0"/>
    <xf numFmtId="0" fontId="27" fillId="0" borderId="0"/>
    <xf numFmtId="0" fontId="13"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 fillId="0" borderId="0"/>
    <xf numFmtId="0" fontId="16"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93"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applyFill="0" applyBorder="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94"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5"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96"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0"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213" fontId="10" fillId="0" borderId="0" applyFont="0" applyFill="0" applyBorder="0" applyAlignment="0" applyProtection="0"/>
    <xf numFmtId="167" fontId="4"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97"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180" fontId="36" fillId="0" borderId="0">
      <protection locked="0"/>
    </xf>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13" fillId="0" borderId="0"/>
    <xf numFmtId="209" fontId="9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13" fillId="0" borderId="0"/>
    <xf numFmtId="0" fontId="10"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3" fillId="39" borderId="0" applyNumberFormat="0" applyBorder="0" applyAlignment="0" applyProtection="0"/>
    <xf numFmtId="176" fontId="15" fillId="0" borderId="0" applyFill="0" applyBorder="0" applyAlignment="0" applyProtection="0"/>
    <xf numFmtId="175" fontId="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0" fontId="22" fillId="0" borderId="0"/>
    <xf numFmtId="0" fontId="10" fillId="0" borderId="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0" fontId="15" fillId="57" borderId="21" applyNumberFormat="0" applyAlignment="0" applyProtection="0"/>
    <xf numFmtId="0" fontId="69"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8" fillId="56" borderId="0" applyNumberFormat="0" applyBorder="0" applyAlignment="0" applyProtection="0"/>
    <xf numFmtId="0" fontId="66" fillId="55" borderId="20" applyNumberFormat="0" applyAlignment="0" applyProtection="0"/>
    <xf numFmtId="178" fontId="32" fillId="41" borderId="26"/>
    <xf numFmtId="0" fontId="61" fillId="36" borderId="14" applyNumberFormat="0" applyAlignment="0" applyProtection="0"/>
    <xf numFmtId="0" fontId="60" fillId="36" borderId="15" applyNumberFormat="0" applyAlignment="0" applyProtection="0"/>
    <xf numFmtId="0" fontId="59" fillId="42" borderId="14" applyNumberFormat="0" applyAlignment="0" applyProtection="0"/>
    <xf numFmtId="178" fontId="5" fillId="0" borderId="26">
      <protection locked="0"/>
    </xf>
    <xf numFmtId="0" fontId="58" fillId="54"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53" borderId="0" applyNumberFormat="0" applyBorder="0" applyAlignment="0" applyProtection="0"/>
    <xf numFmtId="0" fontId="58" fillId="52" borderId="0" applyNumberFormat="0" applyBorder="0" applyAlignment="0" applyProtection="0"/>
    <xf numFmtId="0" fontId="58" fillId="51" borderId="0" applyNumberFormat="0" applyBorder="0" applyAlignment="0" applyProtection="0"/>
    <xf numFmtId="176" fontId="10" fillId="0" borderId="0" applyBorder="0" applyAlignment="0" applyProtection="0"/>
    <xf numFmtId="0" fontId="5" fillId="0" borderId="0"/>
    <xf numFmtId="0" fontId="58" fillId="50"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15" fillId="46" borderId="0" applyNumberFormat="0" applyBorder="0" applyAlignment="0" applyProtection="0"/>
    <xf numFmtId="0" fontId="15" fillId="43" borderId="0" applyNumberFormat="0" applyBorder="0" applyAlignment="0" applyProtection="0"/>
    <xf numFmtId="0" fontId="15" fillId="40" borderId="0" applyNumberFormat="0" applyBorder="0" applyAlignment="0" applyProtection="0"/>
    <xf numFmtId="0" fontId="15" fillId="45" borderId="0" applyNumberFormat="0" applyBorder="0" applyAlignment="0" applyProtection="0"/>
    <xf numFmtId="0" fontId="15" fillId="44" borderId="0" applyNumberFormat="0" applyBorder="0" applyAlignment="0" applyProtection="0"/>
    <xf numFmtId="0" fontId="15" fillId="43" borderId="0" applyNumberFormat="0" applyBorder="0" applyAlignment="0" applyProtection="0"/>
    <xf numFmtId="0" fontId="15" fillId="42" borderId="0" applyNumberFormat="0" applyBorder="0" applyAlignment="0" applyProtection="0"/>
    <xf numFmtId="0" fontId="15" fillId="41" borderId="0" applyNumberFormat="0" applyBorder="0" applyAlignment="0" applyProtection="0"/>
    <xf numFmtId="0" fontId="15" fillId="40" borderId="0" applyNumberFormat="0" applyBorder="0" applyAlignment="0" applyProtection="0"/>
    <xf numFmtId="0" fontId="15" fillId="39" borderId="0" applyNumberFormat="0" applyBorder="0" applyAlignment="0" applyProtection="0"/>
    <xf numFmtId="0" fontId="15" fillId="38" borderId="0" applyNumberFormat="0" applyBorder="0" applyAlignment="0" applyProtection="0"/>
    <xf numFmtId="0" fontId="15" fillId="37" borderId="0" applyNumberFormat="0" applyBorder="0" applyAlignment="0" applyProtection="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3" fillId="0" borderId="0"/>
    <xf numFmtId="0" fontId="13" fillId="0" borderId="0"/>
    <xf numFmtId="0" fontId="13" fillId="0" borderId="0"/>
    <xf numFmtId="0" fontId="13" fillId="0" borderId="0"/>
    <xf numFmtId="0" fontId="19" fillId="0" borderId="0"/>
    <xf numFmtId="171" fontId="10" fillId="0" borderId="0" applyFont="0" applyFill="0" applyBorder="0" applyAlignment="0" applyProtection="0"/>
    <xf numFmtId="9" fontId="19" fillId="0" borderId="0" applyFont="0" applyFill="0" applyBorder="0" applyAlignment="0" applyProtection="0"/>
    <xf numFmtId="0" fontId="13" fillId="0" borderId="0"/>
    <xf numFmtId="0" fontId="13" fillId="0" borderId="0"/>
    <xf numFmtId="0" fontId="13" fillId="0" borderId="0"/>
    <xf numFmtId="0" fontId="10" fillId="0" borderId="0"/>
    <xf numFmtId="0" fontId="99" fillId="0" borderId="0"/>
    <xf numFmtId="0" fontId="15" fillId="0" borderId="0"/>
    <xf numFmtId="0" fontId="25"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0" fillId="0" borderId="0"/>
    <xf numFmtId="214" fontId="5" fillId="0" borderId="0">
      <alignment horizontal="center"/>
    </xf>
    <xf numFmtId="214" fontId="5" fillId="0" borderId="0">
      <alignment horizontal="center"/>
    </xf>
    <xf numFmtId="0" fontId="15" fillId="37" borderId="0"/>
    <xf numFmtId="0" fontId="15" fillId="38" borderId="0"/>
    <xf numFmtId="0" fontId="15" fillId="39" borderId="0"/>
    <xf numFmtId="0" fontId="15" fillId="40" borderId="0"/>
    <xf numFmtId="0" fontId="15" fillId="58" borderId="0"/>
    <xf numFmtId="0" fontId="15" fillId="42"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79"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79"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79"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79" fillId="58" borderId="0"/>
    <xf numFmtId="0" fontId="15" fillId="58" borderId="0"/>
    <xf numFmtId="0" fontId="15" fillId="58" borderId="0"/>
    <xf numFmtId="0" fontId="15" fillId="58" borderId="0"/>
    <xf numFmtId="0" fontId="15" fillId="58" borderId="0"/>
    <xf numFmtId="0" fontId="5" fillId="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79"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215" fontId="26" fillId="59" borderId="11">
      <alignment horizontal="center" vertical="center"/>
      <protection locked="0"/>
    </xf>
    <xf numFmtId="0" fontId="15" fillId="43" borderId="0"/>
    <xf numFmtId="0" fontId="15" fillId="44" borderId="0"/>
    <xf numFmtId="0" fontId="15" fillId="45" borderId="0"/>
    <xf numFmtId="0" fontId="15" fillId="40" borderId="0"/>
    <xf numFmtId="0" fontId="15" fillId="43" borderId="0"/>
    <xf numFmtId="0" fontId="15" fillId="46"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79" fillId="44" borderId="0"/>
    <xf numFmtId="0" fontId="15" fillId="44" borderId="0"/>
    <xf numFmtId="0" fontId="18" fillId="0" borderId="0"/>
    <xf numFmtId="0" fontId="15" fillId="44" borderId="0"/>
    <xf numFmtId="0" fontId="15" fillId="44" borderId="0"/>
    <xf numFmtId="0" fontId="15" fillId="44" borderId="0"/>
    <xf numFmtId="0" fontId="18" fillId="0" borderId="0"/>
    <xf numFmtId="0" fontId="18" fillId="0" borderId="0"/>
    <xf numFmtId="0" fontId="15" fillId="44" borderId="0"/>
    <xf numFmtId="0" fontId="18" fillId="0" borderId="0"/>
    <xf numFmtId="0" fontId="18" fillId="0" borderId="0"/>
    <xf numFmtId="0" fontId="18" fillId="0"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79"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79"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58" fillId="47" borderId="0"/>
    <xf numFmtId="0" fontId="58" fillId="44" borderId="0"/>
    <xf numFmtId="0" fontId="58" fillId="45" borderId="0"/>
    <xf numFmtId="0" fontId="58" fillId="48" borderId="0"/>
    <xf numFmtId="0" fontId="58" fillId="49" borderId="0"/>
    <xf numFmtId="0" fontId="58" fillId="50"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80"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80"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80"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80"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80"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80"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13" fillId="0" borderId="0"/>
    <xf numFmtId="0" fontId="10" fillId="0" borderId="0"/>
    <xf numFmtId="0" fontId="10" fillId="0" borderId="0"/>
    <xf numFmtId="0" fontId="10" fillId="0" borderId="0"/>
    <xf numFmtId="0" fontId="10" fillId="0" borderId="0"/>
    <xf numFmtId="0" fontId="10" fillId="0" borderId="0"/>
    <xf numFmtId="0" fontId="10" fillId="0" borderId="0"/>
    <xf numFmtId="209" fontId="81" fillId="0" borderId="0"/>
    <xf numFmtId="0" fontId="1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 fillId="0" borderId="0"/>
    <xf numFmtId="167" fontId="2" fillId="0" borderId="0" applyFont="0" applyFill="0" applyBorder="0" applyAlignment="0" applyProtection="0"/>
    <xf numFmtId="0" fontId="2" fillId="0" borderId="0"/>
    <xf numFmtId="0" fontId="2" fillId="0" borderId="0"/>
    <xf numFmtId="9" fontId="101" fillId="0" borderId="0"/>
    <xf numFmtId="0" fontId="101"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27"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cellStyleXfs>
  <cellXfs count="83">
    <xf numFmtId="0" fontId="0" fillId="0" borderId="0" xfId="0"/>
    <xf numFmtId="0" fontId="10" fillId="0" borderId="28" xfId="4" applyFont="1" applyFill="1" applyBorder="1" applyAlignment="1">
      <alignment horizontal="center" vertical="center" textRotation="90" wrapText="1"/>
    </xf>
    <xf numFmtId="0" fontId="10" fillId="0" borderId="28" xfId="4" applyFont="1" applyBorder="1" applyAlignment="1">
      <alignment horizontal="center" vertical="center" wrapText="1"/>
    </xf>
    <xf numFmtId="169" fontId="10" fillId="0" borderId="28" xfId="4" applyNumberFormat="1" applyFont="1" applyFill="1" applyBorder="1" applyAlignment="1">
      <alignment horizontal="center" vertical="center" textRotation="90" wrapText="1"/>
    </xf>
    <xf numFmtId="0" fontId="10" fillId="0" borderId="28" xfId="4" applyFont="1" applyFill="1" applyBorder="1" applyAlignment="1">
      <alignment horizontal="center" vertical="center" wrapText="1"/>
    </xf>
    <xf numFmtId="0" fontId="7" fillId="0" borderId="0" xfId="4" applyFont="1" applyAlignment="1">
      <alignment horizontal="center" vertical="center" wrapText="1"/>
    </xf>
    <xf numFmtId="2" fontId="7" fillId="0" borderId="0" xfId="4" applyNumberFormat="1" applyFont="1" applyAlignment="1">
      <alignment horizontal="center" vertical="center" wrapText="1"/>
    </xf>
    <xf numFmtId="0" fontId="7" fillId="0" borderId="0" xfId="4" applyFont="1" applyBorder="1" applyAlignment="1">
      <alignment horizontal="center" vertical="center" wrapText="1"/>
    </xf>
    <xf numFmtId="0" fontId="102" fillId="0" borderId="0" xfId="4" applyFont="1" applyAlignment="1">
      <alignment horizontal="center" vertical="center" wrapText="1"/>
    </xf>
    <xf numFmtId="2" fontId="102" fillId="0" borderId="0" xfId="4" applyNumberFormat="1" applyFont="1" applyAlignment="1">
      <alignment horizontal="center" vertical="center" wrapText="1"/>
    </xf>
    <xf numFmtId="0" fontId="103" fillId="0" borderId="0" xfId="9527" applyFont="1" applyAlignment="1">
      <alignment horizontal="center" vertical="center" wrapText="1"/>
    </xf>
    <xf numFmtId="0" fontId="102" fillId="0" borderId="0" xfId="4" applyFont="1" applyBorder="1" applyAlignment="1">
      <alignment horizontal="center" vertical="center" wrapText="1"/>
    </xf>
    <xf numFmtId="0" fontId="104" fillId="0" borderId="0" xfId="9527" applyFont="1" applyAlignment="1">
      <alignment horizontal="center" vertical="center" wrapText="1"/>
    </xf>
    <xf numFmtId="0" fontId="103" fillId="0" borderId="0" xfId="9521" applyFont="1" applyAlignment="1">
      <alignment horizontal="center" vertical="center" wrapText="1"/>
    </xf>
    <xf numFmtId="2" fontId="103" fillId="0" borderId="0" xfId="9521" applyNumberFormat="1" applyFont="1" applyAlignment="1">
      <alignment horizontal="center" vertical="center" wrapText="1"/>
    </xf>
    <xf numFmtId="0" fontId="0" fillId="0" borderId="0" xfId="0" applyAlignment="1">
      <alignment horizontal="center" vertical="center" wrapText="1"/>
    </xf>
    <xf numFmtId="2" fontId="0" fillId="0" borderId="0" xfId="0" applyNumberFormat="1" applyAlignment="1">
      <alignment horizontal="center" vertical="center" wrapText="1"/>
    </xf>
    <xf numFmtId="0" fontId="10" fillId="0" borderId="0" xfId="4" applyFont="1" applyFill="1" applyBorder="1" applyAlignment="1">
      <alignment horizontal="center" vertical="center" wrapText="1"/>
    </xf>
    <xf numFmtId="0" fontId="10" fillId="2" borderId="34" xfId="4" applyFont="1" applyFill="1" applyBorder="1" applyAlignment="1">
      <alignment horizontal="center" vertical="center" wrapText="1"/>
    </xf>
    <xf numFmtId="0" fontId="10" fillId="2" borderId="33" xfId="4" applyFont="1" applyFill="1" applyBorder="1" applyAlignment="1">
      <alignment horizontal="center" vertical="center" wrapText="1"/>
    </xf>
    <xf numFmtId="2" fontId="10" fillId="2" borderId="33" xfId="4" applyNumberFormat="1" applyFont="1" applyFill="1" applyBorder="1" applyAlignment="1">
      <alignment horizontal="center" vertical="center" wrapText="1"/>
    </xf>
    <xf numFmtId="0" fontId="10" fillId="0" borderId="0" xfId="4" applyFont="1" applyBorder="1" applyAlignment="1">
      <alignment horizontal="center" vertical="center" wrapText="1"/>
    </xf>
    <xf numFmtId="0" fontId="10" fillId="0" borderId="1" xfId="4" applyFont="1" applyFill="1" applyBorder="1" applyAlignment="1">
      <alignment horizontal="center" vertical="center" wrapText="1"/>
    </xf>
    <xf numFmtId="2" fontId="10" fillId="0" borderId="1" xfId="4" applyNumberFormat="1" applyFont="1" applyFill="1" applyBorder="1" applyAlignment="1">
      <alignment horizontal="center" vertical="center" wrapText="1"/>
    </xf>
    <xf numFmtId="0" fontId="8" fillId="0" borderId="0" xfId="2" applyFont="1" applyFill="1" applyBorder="1" applyAlignment="1">
      <alignment horizontal="center" vertical="center" wrapText="1"/>
    </xf>
    <xf numFmtId="0" fontId="7" fillId="0" borderId="0" xfId="2" applyFont="1" applyFill="1" applyBorder="1" applyAlignment="1">
      <alignment horizontal="center" vertical="center" wrapText="1"/>
    </xf>
    <xf numFmtId="2" fontId="7" fillId="0" borderId="0" xfId="2" applyNumberFormat="1" applyFont="1" applyFill="1" applyBorder="1" applyAlignment="1">
      <alignment horizontal="center" vertical="center" wrapText="1"/>
    </xf>
    <xf numFmtId="0" fontId="8" fillId="0" borderId="0" xfId="2" applyFont="1" applyFill="1" applyAlignment="1">
      <alignment horizontal="center" vertical="center" wrapText="1"/>
    </xf>
    <xf numFmtId="4" fontId="8" fillId="0" borderId="0" xfId="2" applyNumberFormat="1" applyFont="1" applyFill="1" applyAlignment="1">
      <alignment horizontal="center" vertical="center" wrapText="1"/>
    </xf>
    <xf numFmtId="0" fontId="8" fillId="0" borderId="0" xfId="4" applyFont="1" applyFill="1" applyAlignment="1">
      <alignment horizontal="center" vertical="center" wrapText="1"/>
    </xf>
    <xf numFmtId="0" fontId="7" fillId="0" borderId="0" xfId="4" applyFont="1" applyFill="1" applyAlignment="1">
      <alignment horizontal="center" vertical="center" wrapText="1"/>
    </xf>
    <xf numFmtId="168" fontId="7" fillId="0" borderId="0" xfId="4" applyNumberFormat="1" applyFont="1" applyFill="1" applyAlignment="1">
      <alignment horizontal="center" vertical="center" wrapText="1"/>
    </xf>
    <xf numFmtId="2" fontId="7" fillId="0" borderId="0" xfId="4" applyNumberFormat="1" applyFont="1" applyFill="1" applyAlignment="1">
      <alignment horizontal="center" vertical="center" wrapText="1"/>
    </xf>
    <xf numFmtId="4" fontId="7" fillId="0" borderId="0" xfId="4" applyNumberFormat="1" applyFont="1" applyFill="1" applyAlignment="1">
      <alignment horizontal="center" vertical="center" wrapText="1"/>
    </xf>
    <xf numFmtId="0" fontId="7" fillId="0" borderId="0" xfId="4" applyFont="1" applyFill="1" applyAlignment="1" applyProtection="1">
      <alignment horizontal="center" vertical="center" wrapText="1"/>
      <protection locked="0"/>
    </xf>
    <xf numFmtId="0" fontId="7" fillId="0" borderId="0" xfId="2" applyFont="1" applyFill="1" applyAlignment="1">
      <alignment horizontal="center" vertical="center" wrapText="1"/>
    </xf>
    <xf numFmtId="0" fontId="7" fillId="0" borderId="0" xfId="4" applyNumberFormat="1" applyFont="1" applyBorder="1" applyAlignment="1">
      <alignment horizontal="center" vertical="center" wrapText="1"/>
    </xf>
    <xf numFmtId="0" fontId="7" fillId="0" borderId="0" xfId="3" applyFont="1" applyFill="1" applyBorder="1" applyAlignment="1">
      <alignment horizontal="center" vertical="center" wrapText="1"/>
    </xf>
    <xf numFmtId="2" fontId="7" fillId="0" borderId="0" xfId="3" applyNumberFormat="1" applyFont="1" applyFill="1" applyBorder="1" applyAlignment="1">
      <alignment horizontal="center" vertical="center" wrapText="1"/>
    </xf>
    <xf numFmtId="0" fontId="7" fillId="0" borderId="0" xfId="4" applyFont="1" applyFill="1" applyBorder="1" applyAlignment="1">
      <alignment horizontal="center" vertical="center" wrapText="1"/>
    </xf>
    <xf numFmtId="2" fontId="27" fillId="0" borderId="1" xfId="13830" applyNumberFormat="1" applyFont="1" applyFill="1" applyBorder="1" applyAlignment="1">
      <alignment horizontal="right"/>
    </xf>
    <xf numFmtId="0" fontId="27" fillId="0" borderId="1" xfId="13831" applyFont="1" applyBorder="1" applyAlignment="1">
      <alignment horizontal="left"/>
    </xf>
    <xf numFmtId="0" fontId="27" fillId="0" borderId="1" xfId="13830" applyFont="1" applyBorder="1" applyAlignment="1">
      <alignment horizontal="center" vertical="center" wrapText="1"/>
    </xf>
    <xf numFmtId="1" fontId="27" fillId="0" borderId="1" xfId="13831" applyNumberFormat="1" applyFont="1" applyBorder="1" applyAlignment="1">
      <alignment horizontal="right"/>
    </xf>
    <xf numFmtId="0" fontId="27" fillId="0" borderId="1" xfId="13831" applyNumberFormat="1" applyFont="1" applyBorder="1" applyAlignment="1">
      <alignment horizontal="right"/>
    </xf>
    <xf numFmtId="4" fontId="27" fillId="0" borderId="1" xfId="13830" applyNumberFormat="1" applyFont="1" applyFill="1" applyBorder="1" applyAlignment="1">
      <alignment horizontal="right"/>
    </xf>
    <xf numFmtId="4" fontId="7" fillId="0" borderId="0" xfId="2" applyNumberFormat="1" applyFont="1" applyFill="1" applyBorder="1" applyAlignment="1">
      <alignment horizontal="center" vertical="center" wrapText="1"/>
    </xf>
    <xf numFmtId="0" fontId="8" fillId="0" borderId="0" xfId="2" applyFont="1" applyFill="1" applyBorder="1" applyAlignment="1">
      <alignment horizontal="center" vertical="center" wrapText="1"/>
    </xf>
    <xf numFmtId="0" fontId="0" fillId="0" borderId="0" xfId="0" applyAlignment="1">
      <alignment horizontal="center" vertical="center" wrapText="1"/>
    </xf>
    <xf numFmtId="0" fontId="8" fillId="0" borderId="1" xfId="2" applyFont="1" applyFill="1" applyBorder="1" applyAlignment="1">
      <alignment horizontal="center" vertical="center" wrapText="1"/>
    </xf>
    <xf numFmtId="0" fontId="104" fillId="0" borderId="0" xfId="9529" applyFont="1" applyAlignment="1">
      <alignment horizontal="center" vertical="center" wrapText="1"/>
    </xf>
    <xf numFmtId="0" fontId="104" fillId="0" borderId="0" xfId="9529" applyFont="1" applyBorder="1" applyAlignment="1">
      <alignment horizontal="center" vertical="center" wrapText="1"/>
    </xf>
    <xf numFmtId="0" fontId="8" fillId="0" borderId="0" xfId="4" applyFont="1" applyBorder="1" applyAlignment="1">
      <alignment horizontal="center" vertical="center" wrapText="1"/>
    </xf>
    <xf numFmtId="0" fontId="10" fillId="0" borderId="31" xfId="4" applyFont="1" applyFill="1" applyBorder="1" applyAlignment="1">
      <alignment horizontal="center" vertical="center" wrapText="1"/>
    </xf>
    <xf numFmtId="0" fontId="10" fillId="0" borderId="32" xfId="4" applyFont="1" applyBorder="1" applyAlignment="1">
      <alignment horizontal="center" vertical="center" wrapText="1"/>
    </xf>
    <xf numFmtId="0" fontId="10" fillId="0" borderId="29" xfId="4" applyFont="1" applyBorder="1" applyAlignment="1">
      <alignment horizontal="center" vertical="center" wrapText="1"/>
    </xf>
    <xf numFmtId="0" fontId="10" fillId="0" borderId="30" xfId="4" applyFont="1" applyFill="1" applyBorder="1" applyAlignment="1">
      <alignment horizontal="center" vertical="center" textRotation="90" wrapText="1"/>
    </xf>
    <xf numFmtId="0" fontId="10" fillId="0" borderId="27" xfId="4" applyFont="1" applyFill="1" applyBorder="1" applyAlignment="1">
      <alignment horizontal="center" vertical="center" textRotation="90" wrapText="1"/>
    </xf>
    <xf numFmtId="0" fontId="10" fillId="0" borderId="28" xfId="4" applyFont="1" applyFill="1" applyBorder="1" applyAlignment="1">
      <alignment horizontal="center" vertical="center" wrapText="1"/>
    </xf>
    <xf numFmtId="4" fontId="10" fillId="0" borderId="31" xfId="4" applyNumberFormat="1" applyFont="1" applyBorder="1" applyAlignment="1">
      <alignment horizontal="center" vertical="center" wrapText="1"/>
    </xf>
    <xf numFmtId="4" fontId="10" fillId="0" borderId="28" xfId="4" applyNumberFormat="1" applyFont="1" applyBorder="1" applyAlignment="1">
      <alignment horizontal="center" vertical="center" wrapText="1"/>
    </xf>
    <xf numFmtId="2" fontId="10" fillId="0" borderId="31" xfId="4" applyNumberFormat="1" applyFont="1" applyFill="1" applyBorder="1" applyAlignment="1">
      <alignment horizontal="center" vertical="center" textRotation="90" wrapText="1"/>
    </xf>
    <xf numFmtId="2" fontId="10" fillId="0" borderId="28" xfId="4" applyNumberFormat="1" applyFont="1" applyFill="1" applyBorder="1" applyAlignment="1">
      <alignment horizontal="center" vertical="center" textRotation="90" wrapText="1"/>
    </xf>
    <xf numFmtId="2" fontId="10" fillId="0" borderId="31" xfId="4" applyNumberFormat="1" applyFont="1" applyFill="1" applyBorder="1" applyAlignment="1">
      <alignment horizontal="center" vertical="center" wrapText="1"/>
    </xf>
    <xf numFmtId="2" fontId="10" fillId="0" borderId="28" xfId="4" applyNumberFormat="1" applyFont="1" applyFill="1" applyBorder="1" applyAlignment="1">
      <alignment horizontal="center" vertical="center" wrapText="1"/>
    </xf>
    <xf numFmtId="4" fontId="10" fillId="0" borderId="31" xfId="4" applyNumberFormat="1" applyFont="1" applyFill="1" applyBorder="1" applyAlignment="1">
      <alignment horizontal="center" vertical="center" wrapText="1"/>
    </xf>
    <xf numFmtId="4" fontId="10" fillId="0" borderId="28" xfId="4" applyNumberFormat="1" applyFont="1" applyFill="1" applyBorder="1" applyAlignment="1">
      <alignment horizontal="center" vertical="center" wrapText="1"/>
    </xf>
    <xf numFmtId="0" fontId="0" fillId="0" borderId="36" xfId="0" applyBorder="1" applyAlignment="1">
      <alignment horizontal="center" vertical="center" wrapText="1"/>
    </xf>
    <xf numFmtId="0" fontId="0" fillId="0" borderId="35" xfId="0" applyBorder="1" applyAlignment="1">
      <alignment horizontal="center" vertical="center" wrapText="1"/>
    </xf>
    <xf numFmtId="2" fontId="10" fillId="0" borderId="37" xfId="4" applyNumberFormat="1" applyFont="1" applyFill="1" applyBorder="1" applyAlignment="1">
      <alignment horizontal="center" vertical="center" wrapText="1"/>
    </xf>
    <xf numFmtId="0" fontId="0" fillId="0" borderId="38" xfId="0" applyBorder="1" applyAlignment="1">
      <alignment horizontal="center" vertical="center" wrapText="1"/>
    </xf>
    <xf numFmtId="0" fontId="7" fillId="0" borderId="1" xfId="4"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7" fillId="0" borderId="0" xfId="4" applyNumberFormat="1" applyFont="1" applyBorder="1" applyAlignment="1">
      <alignment horizontal="center" vertical="center" wrapText="1"/>
    </xf>
    <xf numFmtId="0" fontId="7" fillId="0" borderId="2" xfId="4" applyFont="1" applyFill="1" applyBorder="1" applyAlignment="1">
      <alignment horizontal="center" vertical="center" wrapText="1"/>
    </xf>
    <xf numFmtId="0" fontId="7" fillId="0" borderId="3" xfId="4" applyFont="1" applyFill="1" applyBorder="1" applyAlignment="1">
      <alignment horizontal="center" vertical="center" wrapText="1"/>
    </xf>
    <xf numFmtId="0" fontId="7" fillId="0" borderId="4" xfId="4" applyFont="1" applyFill="1" applyBorder="1" applyAlignment="1">
      <alignment horizontal="center" vertical="center" wrapText="1"/>
    </xf>
  </cellXfs>
  <cellStyles count="13834">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830"/>
    <cellStyle name="Обычный_Лист2" xfId="13831"/>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2:FI153"/>
  <sheetViews>
    <sheetView tabSelected="1" topLeftCell="A10" zoomScale="80" zoomScaleNormal="80" zoomScaleSheetLayoutView="70" workbookViewId="0">
      <selection activeCell="K10" sqref="K10"/>
    </sheetView>
  </sheetViews>
  <sheetFormatPr defaultRowHeight="12.75" outlineLevelCol="1"/>
  <cols>
    <col min="1" max="1" width="4.28515625" style="5" customWidth="1"/>
    <col min="2" max="2" width="9.42578125" style="5" customWidth="1"/>
    <col min="3" max="3" width="48.140625" style="5" customWidth="1"/>
    <col min="4" max="4" width="28.7109375" style="5" customWidth="1"/>
    <col min="5" max="5" width="5.5703125" style="5" customWidth="1"/>
    <col min="6" max="6" width="23.28515625" style="5" customWidth="1"/>
    <col min="7" max="7" width="24.140625" style="5" customWidth="1"/>
    <col min="8" max="8" width="30.7109375" style="5" customWidth="1"/>
    <col min="9" max="9" width="20.85546875" style="6" customWidth="1"/>
    <col min="10" max="15" width="12.140625" style="5" customWidth="1" outlineLevel="1"/>
    <col min="16" max="17" width="16.140625" style="6" customWidth="1"/>
    <col min="18" max="18" width="19.42578125" style="5" customWidth="1"/>
    <col min="19" max="19" width="19.5703125" style="5" customWidth="1"/>
    <col min="20" max="21" width="25.42578125" style="5" customWidth="1"/>
    <col min="22" max="22" width="17.5703125" style="5" customWidth="1"/>
    <col min="23" max="23" width="19.28515625" style="7" hidden="1" customWidth="1"/>
    <col min="24" max="24" width="21.140625" style="7" customWidth="1"/>
    <col min="25" max="16384" width="9.140625" style="7"/>
  </cols>
  <sheetData>
    <row r="2" spans="1:24" s="11" customFormat="1" ht="36">
      <c r="A2" s="8"/>
      <c r="B2" s="8"/>
      <c r="C2" s="8"/>
      <c r="D2" s="8"/>
      <c r="E2" s="8"/>
      <c r="F2" s="8"/>
      <c r="G2" s="8"/>
      <c r="H2" s="8"/>
      <c r="I2" s="9"/>
      <c r="J2" s="8"/>
      <c r="K2" s="8"/>
      <c r="L2" s="8"/>
      <c r="M2" s="8"/>
      <c r="N2" s="8"/>
      <c r="O2" s="8"/>
      <c r="P2" s="9"/>
      <c r="Q2" s="9"/>
      <c r="R2" s="10"/>
      <c r="S2" s="10"/>
      <c r="T2" s="10"/>
      <c r="V2" s="12" t="s">
        <v>60</v>
      </c>
    </row>
    <row r="3" spans="1:24" s="11" customFormat="1" ht="54">
      <c r="A3" s="8"/>
      <c r="B3" s="13"/>
      <c r="C3" s="13"/>
      <c r="D3" s="13"/>
      <c r="E3" s="13"/>
      <c r="F3" s="13"/>
      <c r="G3" s="13"/>
      <c r="H3" s="13"/>
      <c r="I3" s="14"/>
      <c r="J3" s="8"/>
      <c r="K3" s="8"/>
      <c r="L3" s="8"/>
      <c r="M3" s="8"/>
      <c r="N3" s="8"/>
      <c r="O3" s="8"/>
      <c r="P3" s="9"/>
      <c r="Q3" s="9"/>
      <c r="R3" s="10"/>
      <c r="S3" s="10"/>
      <c r="T3" s="10"/>
      <c r="V3" s="12" t="s">
        <v>63</v>
      </c>
    </row>
    <row r="4" spans="1:24" s="11" customFormat="1" ht="15">
      <c r="A4" s="8"/>
      <c r="B4" s="13"/>
      <c r="C4" s="13"/>
      <c r="D4" s="13"/>
      <c r="E4" s="13"/>
      <c r="F4" s="13"/>
      <c r="G4" s="13"/>
      <c r="H4" s="13"/>
      <c r="I4" s="14"/>
      <c r="J4" s="8"/>
      <c r="K4" s="8"/>
      <c r="L4" s="8"/>
      <c r="M4" s="8"/>
      <c r="N4" s="8"/>
      <c r="O4" s="8"/>
      <c r="P4" s="9"/>
      <c r="Q4" s="9"/>
      <c r="R4" s="8"/>
      <c r="S4" s="8"/>
      <c r="T4" s="8"/>
      <c r="U4" s="8"/>
      <c r="V4" s="8"/>
    </row>
    <row r="5" spans="1:24" s="11" customFormat="1" ht="15">
      <c r="A5" s="8"/>
      <c r="B5" s="8"/>
      <c r="C5" s="8"/>
      <c r="D5" s="8"/>
      <c r="E5" s="8"/>
      <c r="F5" s="8"/>
      <c r="G5" s="8"/>
      <c r="H5" s="8"/>
      <c r="I5" s="9"/>
      <c r="J5" s="8"/>
      <c r="K5" s="8"/>
      <c r="L5" s="8"/>
      <c r="M5" s="8"/>
      <c r="N5" s="8"/>
      <c r="O5" s="8"/>
      <c r="P5" s="9"/>
      <c r="Q5" s="9"/>
      <c r="R5" s="8"/>
      <c r="S5" s="8"/>
      <c r="T5" s="8"/>
      <c r="U5" s="8"/>
      <c r="V5" s="8"/>
    </row>
    <row r="6" spans="1:24" s="11" customFormat="1" ht="15">
      <c r="A6" s="8"/>
      <c r="B6" s="50" t="s">
        <v>65</v>
      </c>
      <c r="C6" s="50"/>
      <c r="D6" s="50"/>
      <c r="E6" s="50"/>
      <c r="F6" s="50"/>
      <c r="G6" s="50"/>
      <c r="H6" s="50"/>
      <c r="I6" s="50"/>
      <c r="J6" s="15"/>
      <c r="K6" s="15"/>
      <c r="L6" s="15"/>
      <c r="M6" s="15"/>
      <c r="N6" s="15"/>
      <c r="O6" s="15"/>
      <c r="P6" s="16"/>
      <c r="Q6" s="16"/>
      <c r="R6" s="8"/>
      <c r="S6" s="8"/>
      <c r="T6" s="8"/>
      <c r="U6" s="8"/>
      <c r="V6" s="8"/>
    </row>
    <row r="7" spans="1:24" s="11" customFormat="1" ht="15">
      <c r="A7" s="8"/>
      <c r="B7" s="50"/>
      <c r="C7" s="50"/>
      <c r="D7" s="50"/>
      <c r="E7" s="50"/>
      <c r="F7" s="50"/>
      <c r="G7" s="50"/>
      <c r="H7" s="50"/>
      <c r="I7" s="50"/>
      <c r="J7" s="15"/>
      <c r="K7" s="15"/>
      <c r="L7" s="15"/>
      <c r="M7" s="15"/>
      <c r="N7" s="15"/>
      <c r="O7" s="15"/>
      <c r="P7" s="16"/>
      <c r="Q7" s="16"/>
      <c r="R7" s="8"/>
      <c r="S7" s="8"/>
      <c r="T7" s="8"/>
      <c r="U7" s="8"/>
      <c r="V7" s="8"/>
    </row>
    <row r="8" spans="1:24" s="11" customFormat="1" ht="15">
      <c r="A8" s="8"/>
      <c r="B8" s="50"/>
      <c r="C8" s="50"/>
      <c r="D8" s="50"/>
      <c r="E8" s="50"/>
      <c r="F8" s="50"/>
      <c r="G8" s="50"/>
      <c r="H8" s="50"/>
      <c r="I8" s="50"/>
      <c r="J8" s="15"/>
      <c r="K8" s="15"/>
      <c r="L8" s="15"/>
      <c r="M8" s="15"/>
      <c r="N8" s="15"/>
      <c r="O8" s="15"/>
      <c r="P8" s="16"/>
      <c r="Q8" s="16"/>
      <c r="R8" s="8"/>
      <c r="S8" s="8"/>
      <c r="T8" s="8"/>
      <c r="U8" s="8"/>
      <c r="V8" s="8"/>
    </row>
    <row r="9" spans="1:24" s="11" customFormat="1" ht="15">
      <c r="A9" s="8"/>
      <c r="B9" s="50"/>
      <c r="C9" s="50"/>
      <c r="D9" s="50"/>
      <c r="E9" s="50"/>
      <c r="F9" s="50"/>
      <c r="G9" s="50"/>
      <c r="H9" s="50"/>
      <c r="I9" s="50"/>
      <c r="J9" s="15"/>
      <c r="K9" s="15"/>
      <c r="L9" s="15"/>
      <c r="M9" s="15"/>
      <c r="N9" s="15"/>
      <c r="O9" s="15"/>
      <c r="P9" s="16"/>
      <c r="Q9" s="16"/>
      <c r="R9" s="8"/>
      <c r="S9" s="8"/>
      <c r="T9" s="8"/>
      <c r="U9" s="8"/>
      <c r="V9" s="8"/>
    </row>
    <row r="10" spans="1:24" ht="218.25" customHeight="1">
      <c r="B10" s="51"/>
      <c r="C10" s="51"/>
      <c r="D10" s="51"/>
      <c r="E10" s="51"/>
      <c r="F10" s="51"/>
      <c r="G10" s="51"/>
      <c r="H10" s="51"/>
      <c r="I10" s="51"/>
      <c r="J10" s="15"/>
      <c r="K10" s="15"/>
      <c r="L10" s="15"/>
      <c r="M10" s="15"/>
      <c r="N10" s="15"/>
      <c r="O10" s="15"/>
      <c r="P10" s="16"/>
      <c r="Q10" s="16"/>
    </row>
    <row r="12" spans="1:24">
      <c r="A12" s="52"/>
      <c r="B12" s="52"/>
      <c r="C12" s="52"/>
      <c r="D12" s="52"/>
      <c r="E12" s="52"/>
      <c r="F12" s="52"/>
      <c r="G12" s="52"/>
      <c r="H12" s="52"/>
      <c r="I12" s="52"/>
      <c r="J12" s="52"/>
      <c r="K12" s="52"/>
      <c r="L12" s="52"/>
      <c r="M12" s="52"/>
      <c r="N12" s="52"/>
      <c r="O12" s="52"/>
      <c r="P12" s="52"/>
      <c r="Q12" s="52"/>
      <c r="R12" s="52"/>
      <c r="S12" s="52"/>
      <c r="T12" s="52"/>
      <c r="U12" s="52"/>
      <c r="V12" s="52"/>
    </row>
    <row r="13" spans="1:24" s="17" customFormat="1">
      <c r="A13" s="56" t="s">
        <v>0</v>
      </c>
      <c r="B13" s="53" t="s">
        <v>2</v>
      </c>
      <c r="C13" s="53"/>
      <c r="D13" s="53"/>
      <c r="E13" s="53"/>
      <c r="F13" s="53" t="s">
        <v>3</v>
      </c>
      <c r="G13" s="53" t="s">
        <v>4</v>
      </c>
      <c r="H13" s="59" t="s">
        <v>61</v>
      </c>
      <c r="I13" s="61" t="s">
        <v>5</v>
      </c>
      <c r="J13" s="67" t="s">
        <v>325</v>
      </c>
      <c r="K13" s="67"/>
      <c r="L13" s="67"/>
      <c r="M13" s="67"/>
      <c r="N13" s="67"/>
      <c r="O13" s="68"/>
      <c r="P13" s="63" t="s">
        <v>62</v>
      </c>
      <c r="Q13" s="69" t="s">
        <v>326</v>
      </c>
      <c r="R13" s="65" t="s">
        <v>1</v>
      </c>
      <c r="S13" s="65" t="s">
        <v>53</v>
      </c>
      <c r="T13" s="65" t="s">
        <v>58</v>
      </c>
      <c r="U13" s="65" t="s">
        <v>57</v>
      </c>
      <c r="V13" s="54" t="s">
        <v>6</v>
      </c>
    </row>
    <row r="14" spans="1:24" s="17" customFormat="1" ht="53.25" customHeight="1">
      <c r="A14" s="57"/>
      <c r="B14" s="1" t="s">
        <v>7</v>
      </c>
      <c r="C14" s="4" t="s">
        <v>8</v>
      </c>
      <c r="D14" s="2" t="s">
        <v>43</v>
      </c>
      <c r="E14" s="4" t="s">
        <v>45</v>
      </c>
      <c r="F14" s="58"/>
      <c r="G14" s="58"/>
      <c r="H14" s="60"/>
      <c r="I14" s="62"/>
      <c r="J14" s="3">
        <v>43102</v>
      </c>
      <c r="K14" s="3">
        <v>43133</v>
      </c>
      <c r="L14" s="3">
        <v>43161</v>
      </c>
      <c r="M14" s="3">
        <v>43192</v>
      </c>
      <c r="N14" s="3">
        <v>43222</v>
      </c>
      <c r="O14" s="3">
        <v>43253</v>
      </c>
      <c r="P14" s="64"/>
      <c r="Q14" s="70"/>
      <c r="R14" s="66"/>
      <c r="S14" s="66"/>
      <c r="T14" s="66"/>
      <c r="U14" s="66"/>
      <c r="V14" s="55"/>
    </row>
    <row r="15" spans="1:24" s="21" customFormat="1">
      <c r="A15" s="18">
        <v>1</v>
      </c>
      <c r="B15" s="19">
        <v>2</v>
      </c>
      <c r="C15" s="19">
        <v>3</v>
      </c>
      <c r="D15" s="19">
        <v>4</v>
      </c>
      <c r="E15" s="19">
        <v>5</v>
      </c>
      <c r="F15" s="19">
        <v>6</v>
      </c>
      <c r="G15" s="19">
        <v>7</v>
      </c>
      <c r="H15" s="19">
        <v>8</v>
      </c>
      <c r="I15" s="20">
        <v>9</v>
      </c>
      <c r="J15" s="19">
        <v>16</v>
      </c>
      <c r="K15" s="19">
        <v>17</v>
      </c>
      <c r="L15" s="19">
        <v>18</v>
      </c>
      <c r="M15" s="19">
        <v>19</v>
      </c>
      <c r="N15" s="19">
        <v>20</v>
      </c>
      <c r="O15" s="19">
        <v>21</v>
      </c>
      <c r="P15" s="20">
        <v>22</v>
      </c>
      <c r="Q15" s="20"/>
      <c r="R15" s="19">
        <v>23</v>
      </c>
      <c r="S15" s="19">
        <v>24</v>
      </c>
      <c r="T15" s="19">
        <v>25</v>
      </c>
      <c r="U15" s="19">
        <v>26</v>
      </c>
      <c r="V15" s="19">
        <v>27</v>
      </c>
    </row>
    <row r="16" spans="1:24" s="17" customFormat="1" ht="22.5">
      <c r="A16" s="22">
        <v>1</v>
      </c>
      <c r="B16" s="41" t="s">
        <v>72</v>
      </c>
      <c r="C16" s="42" t="s">
        <v>75</v>
      </c>
      <c r="D16" s="42" t="s">
        <v>76</v>
      </c>
      <c r="E16" s="42" t="s">
        <v>69</v>
      </c>
      <c r="F16" s="42" t="s">
        <v>86</v>
      </c>
      <c r="G16" s="42" t="s">
        <v>86</v>
      </c>
      <c r="H16" s="42" t="s">
        <v>188</v>
      </c>
      <c r="I16" s="23">
        <f>J16+K16+L16+M16+N16+O16</f>
        <v>110</v>
      </c>
      <c r="J16" s="43">
        <v>10</v>
      </c>
      <c r="K16" s="43">
        <v>20</v>
      </c>
      <c r="L16" s="43">
        <v>10</v>
      </c>
      <c r="M16" s="43">
        <v>40</v>
      </c>
      <c r="N16" s="43">
        <v>10</v>
      </c>
      <c r="O16" s="43">
        <v>20</v>
      </c>
      <c r="P16" s="40">
        <v>67.48</v>
      </c>
      <c r="Q16" s="45">
        <f>P16*I16</f>
        <v>7422.8</v>
      </c>
      <c r="R16" s="22"/>
      <c r="S16" s="22"/>
      <c r="T16" s="22"/>
      <c r="U16" s="22"/>
      <c r="V16" s="22"/>
      <c r="X16" s="17">
        <f>P16*I16</f>
        <v>7422.8</v>
      </c>
    </row>
    <row r="17" spans="1:24" s="17" customFormat="1" ht="22.5">
      <c r="A17" s="22">
        <v>2</v>
      </c>
      <c r="B17" s="41" t="s">
        <v>73</v>
      </c>
      <c r="C17" s="42" t="s">
        <v>77</v>
      </c>
      <c r="D17" s="42" t="s">
        <v>78</v>
      </c>
      <c r="E17" s="42" t="s">
        <v>69</v>
      </c>
      <c r="F17" s="42" t="s">
        <v>86</v>
      </c>
      <c r="G17" s="42" t="s">
        <v>86</v>
      </c>
      <c r="H17" s="42" t="s">
        <v>188</v>
      </c>
      <c r="I17" s="23">
        <f t="shared" ref="I17:I80" si="0">J17+K17+L17+M17+N17+O17</f>
        <v>155</v>
      </c>
      <c r="J17" s="43">
        <v>15</v>
      </c>
      <c r="K17" s="43">
        <v>35</v>
      </c>
      <c r="L17" s="43">
        <v>20</v>
      </c>
      <c r="M17" s="43">
        <v>25</v>
      </c>
      <c r="N17" s="43">
        <v>10</v>
      </c>
      <c r="O17" s="43">
        <v>50</v>
      </c>
      <c r="P17" s="40">
        <v>78.239999999999995</v>
      </c>
      <c r="Q17" s="45">
        <f t="shared" ref="Q17:Q80" si="1">P17*I17</f>
        <v>12127.199999999999</v>
      </c>
      <c r="R17" s="22"/>
      <c r="S17" s="22"/>
      <c r="T17" s="22"/>
      <c r="U17" s="22"/>
      <c r="V17" s="22"/>
      <c r="X17" s="17">
        <f>P17*I17</f>
        <v>12127.199999999999</v>
      </c>
    </row>
    <row r="18" spans="1:24" s="17" customFormat="1" ht="22.5">
      <c r="A18" s="22">
        <v>3</v>
      </c>
      <c r="B18" s="41" t="s">
        <v>87</v>
      </c>
      <c r="C18" s="42" t="s">
        <v>189</v>
      </c>
      <c r="D18" s="42" t="s">
        <v>190</v>
      </c>
      <c r="E18" s="42" t="s">
        <v>69</v>
      </c>
      <c r="F18" s="42" t="s">
        <v>86</v>
      </c>
      <c r="G18" s="42" t="s">
        <v>86</v>
      </c>
      <c r="H18" s="42" t="s">
        <v>188</v>
      </c>
      <c r="I18" s="23">
        <f t="shared" si="0"/>
        <v>54</v>
      </c>
      <c r="J18" s="44"/>
      <c r="K18" s="43">
        <v>7</v>
      </c>
      <c r="L18" s="43">
        <v>7</v>
      </c>
      <c r="M18" s="43">
        <v>10</v>
      </c>
      <c r="N18" s="43">
        <v>10</v>
      </c>
      <c r="O18" s="43">
        <v>20</v>
      </c>
      <c r="P18" s="40">
        <v>6821.12</v>
      </c>
      <c r="Q18" s="45">
        <f t="shared" si="1"/>
        <v>368340.47999999998</v>
      </c>
      <c r="R18" s="22"/>
      <c r="S18" s="22"/>
      <c r="T18" s="22"/>
      <c r="U18" s="22"/>
      <c r="V18" s="22"/>
    </row>
    <row r="19" spans="1:24" s="17" customFormat="1" ht="22.5">
      <c r="A19" s="22">
        <v>4</v>
      </c>
      <c r="B19" s="41" t="s">
        <v>88</v>
      </c>
      <c r="C19" s="42" t="s">
        <v>191</v>
      </c>
      <c r="D19" s="42" t="s">
        <v>192</v>
      </c>
      <c r="E19" s="42" t="s">
        <v>69</v>
      </c>
      <c r="F19" s="42" t="s">
        <v>86</v>
      </c>
      <c r="G19" s="42" t="s">
        <v>86</v>
      </c>
      <c r="H19" s="42" t="s">
        <v>188</v>
      </c>
      <c r="I19" s="23">
        <f t="shared" si="0"/>
        <v>4</v>
      </c>
      <c r="J19" s="44"/>
      <c r="K19" s="44"/>
      <c r="L19" s="43">
        <v>2</v>
      </c>
      <c r="M19" s="43">
        <v>2</v>
      </c>
      <c r="N19" s="44"/>
      <c r="O19" s="44"/>
      <c r="P19" s="40">
        <v>3765.29</v>
      </c>
      <c r="Q19" s="45">
        <f t="shared" si="1"/>
        <v>15061.16</v>
      </c>
      <c r="R19" s="22"/>
      <c r="S19" s="22"/>
      <c r="T19" s="22"/>
      <c r="U19" s="22"/>
      <c r="V19" s="22"/>
    </row>
    <row r="20" spans="1:24" s="17" customFormat="1" ht="22.5">
      <c r="A20" s="22">
        <v>5</v>
      </c>
      <c r="B20" s="41" t="s">
        <v>89</v>
      </c>
      <c r="C20" s="42" t="s">
        <v>193</v>
      </c>
      <c r="D20" s="42" t="s">
        <v>194</v>
      </c>
      <c r="E20" s="42" t="s">
        <v>69</v>
      </c>
      <c r="F20" s="42" t="s">
        <v>86</v>
      </c>
      <c r="G20" s="42" t="s">
        <v>86</v>
      </c>
      <c r="H20" s="42" t="s">
        <v>188</v>
      </c>
      <c r="I20" s="23">
        <f t="shared" si="0"/>
        <v>4</v>
      </c>
      <c r="J20" s="44"/>
      <c r="K20" s="43">
        <v>2</v>
      </c>
      <c r="L20" s="44"/>
      <c r="M20" s="44"/>
      <c r="N20" s="43">
        <v>2</v>
      </c>
      <c r="O20" s="44"/>
      <c r="P20" s="40">
        <v>4625.91</v>
      </c>
      <c r="Q20" s="45">
        <f t="shared" si="1"/>
        <v>18503.64</v>
      </c>
      <c r="R20" s="22"/>
      <c r="S20" s="22"/>
      <c r="T20" s="22"/>
      <c r="U20" s="22"/>
      <c r="V20" s="22"/>
    </row>
    <row r="21" spans="1:24" s="17" customFormat="1" ht="22.5">
      <c r="A21" s="22">
        <v>6</v>
      </c>
      <c r="B21" s="41" t="s">
        <v>90</v>
      </c>
      <c r="C21" s="42" t="s">
        <v>195</v>
      </c>
      <c r="D21" s="42" t="s">
        <v>196</v>
      </c>
      <c r="E21" s="42" t="s">
        <v>71</v>
      </c>
      <c r="F21" s="42" t="s">
        <v>86</v>
      </c>
      <c r="G21" s="42" t="s">
        <v>86</v>
      </c>
      <c r="H21" s="42" t="s">
        <v>188</v>
      </c>
      <c r="I21" s="23">
        <f t="shared" si="0"/>
        <v>100</v>
      </c>
      <c r="J21" s="44"/>
      <c r="K21" s="44"/>
      <c r="L21" s="44"/>
      <c r="M21" s="44"/>
      <c r="N21" s="43">
        <v>100</v>
      </c>
      <c r="O21" s="44"/>
      <c r="P21" s="40">
        <v>4.08</v>
      </c>
      <c r="Q21" s="45">
        <f t="shared" si="1"/>
        <v>408</v>
      </c>
      <c r="R21" s="22"/>
      <c r="S21" s="22"/>
      <c r="T21" s="22"/>
      <c r="U21" s="22"/>
      <c r="V21" s="22"/>
    </row>
    <row r="22" spans="1:24" s="17" customFormat="1" ht="22.5">
      <c r="A22" s="22">
        <v>7</v>
      </c>
      <c r="B22" s="41" t="s">
        <v>91</v>
      </c>
      <c r="C22" s="42" t="s">
        <v>197</v>
      </c>
      <c r="D22" s="42" t="s">
        <v>196</v>
      </c>
      <c r="E22" s="42" t="s">
        <v>71</v>
      </c>
      <c r="F22" s="42" t="s">
        <v>86</v>
      </c>
      <c r="G22" s="42" t="s">
        <v>86</v>
      </c>
      <c r="H22" s="42" t="s">
        <v>188</v>
      </c>
      <c r="I22" s="23">
        <f t="shared" si="0"/>
        <v>100</v>
      </c>
      <c r="J22" s="44"/>
      <c r="K22" s="44"/>
      <c r="L22" s="44"/>
      <c r="M22" s="44"/>
      <c r="N22" s="44"/>
      <c r="O22" s="43">
        <v>100</v>
      </c>
      <c r="P22" s="40">
        <v>21.44</v>
      </c>
      <c r="Q22" s="45">
        <f t="shared" si="1"/>
        <v>2144</v>
      </c>
      <c r="R22" s="22"/>
      <c r="S22" s="22"/>
      <c r="T22" s="22"/>
      <c r="U22" s="22"/>
      <c r="V22" s="22"/>
    </row>
    <row r="23" spans="1:24" s="17" customFormat="1" ht="22.5">
      <c r="A23" s="22">
        <v>8</v>
      </c>
      <c r="B23" s="41" t="s">
        <v>92</v>
      </c>
      <c r="C23" s="42" t="s">
        <v>198</v>
      </c>
      <c r="D23" s="42" t="s">
        <v>196</v>
      </c>
      <c r="E23" s="42" t="s">
        <v>71</v>
      </c>
      <c r="F23" s="42" t="s">
        <v>86</v>
      </c>
      <c r="G23" s="42" t="s">
        <v>86</v>
      </c>
      <c r="H23" s="42" t="s">
        <v>188</v>
      </c>
      <c r="I23" s="23">
        <f t="shared" si="0"/>
        <v>200</v>
      </c>
      <c r="J23" s="44"/>
      <c r="K23" s="44"/>
      <c r="L23" s="44"/>
      <c r="M23" s="43">
        <v>200</v>
      </c>
      <c r="N23" s="44"/>
      <c r="O23" s="44"/>
      <c r="P23" s="40">
        <v>15.75</v>
      </c>
      <c r="Q23" s="45">
        <f t="shared" si="1"/>
        <v>3150</v>
      </c>
      <c r="R23" s="22"/>
      <c r="S23" s="22"/>
      <c r="T23" s="22"/>
      <c r="U23" s="22"/>
      <c r="V23" s="22"/>
    </row>
    <row r="24" spans="1:24" s="17" customFormat="1" ht="22.5">
      <c r="A24" s="22">
        <v>9</v>
      </c>
      <c r="B24" s="41" t="s">
        <v>93</v>
      </c>
      <c r="C24" s="42" t="s">
        <v>199</v>
      </c>
      <c r="D24" s="42"/>
      <c r="E24" s="42" t="s">
        <v>69</v>
      </c>
      <c r="F24" s="42" t="s">
        <v>86</v>
      </c>
      <c r="G24" s="42" t="s">
        <v>86</v>
      </c>
      <c r="H24" s="42" t="s">
        <v>188</v>
      </c>
      <c r="I24" s="23">
        <f t="shared" si="0"/>
        <v>70</v>
      </c>
      <c r="J24" s="44"/>
      <c r="K24" s="43">
        <v>20</v>
      </c>
      <c r="L24" s="43">
        <v>10</v>
      </c>
      <c r="M24" s="43">
        <v>20</v>
      </c>
      <c r="N24" s="44"/>
      <c r="O24" s="43">
        <v>20</v>
      </c>
      <c r="P24" s="40">
        <v>8.1300000000000008</v>
      </c>
      <c r="Q24" s="45">
        <f t="shared" si="1"/>
        <v>569.1</v>
      </c>
      <c r="R24" s="22"/>
      <c r="S24" s="22"/>
      <c r="T24" s="22"/>
      <c r="U24" s="22"/>
      <c r="V24" s="22"/>
    </row>
    <row r="25" spans="1:24" s="17" customFormat="1" ht="22.5">
      <c r="A25" s="22">
        <v>10</v>
      </c>
      <c r="B25" s="41" t="s">
        <v>94</v>
      </c>
      <c r="C25" s="42" t="s">
        <v>200</v>
      </c>
      <c r="D25" s="42" t="s">
        <v>201</v>
      </c>
      <c r="E25" s="42" t="s">
        <v>69</v>
      </c>
      <c r="F25" s="42" t="s">
        <v>86</v>
      </c>
      <c r="G25" s="42" t="s">
        <v>86</v>
      </c>
      <c r="H25" s="42" t="s">
        <v>188</v>
      </c>
      <c r="I25" s="23">
        <f t="shared" si="0"/>
        <v>10</v>
      </c>
      <c r="J25" s="44"/>
      <c r="K25" s="43">
        <v>5</v>
      </c>
      <c r="L25" s="44"/>
      <c r="M25" s="44"/>
      <c r="N25" s="44"/>
      <c r="O25" s="43">
        <v>5</v>
      </c>
      <c r="P25" s="40">
        <v>304.67</v>
      </c>
      <c r="Q25" s="45">
        <f t="shared" si="1"/>
        <v>3046.7000000000003</v>
      </c>
      <c r="R25" s="22"/>
      <c r="S25" s="22"/>
      <c r="T25" s="22"/>
      <c r="U25" s="22"/>
      <c r="V25" s="22"/>
    </row>
    <row r="26" spans="1:24" s="17" customFormat="1" ht="22.5">
      <c r="A26" s="22">
        <v>11</v>
      </c>
      <c r="B26" s="41" t="s">
        <v>95</v>
      </c>
      <c r="C26" s="42" t="s">
        <v>202</v>
      </c>
      <c r="D26" s="42"/>
      <c r="E26" s="42" t="s">
        <v>69</v>
      </c>
      <c r="F26" s="42" t="s">
        <v>86</v>
      </c>
      <c r="G26" s="42" t="s">
        <v>86</v>
      </c>
      <c r="H26" s="42" t="s">
        <v>188</v>
      </c>
      <c r="I26" s="23">
        <f t="shared" si="0"/>
        <v>390</v>
      </c>
      <c r="J26" s="43">
        <v>20</v>
      </c>
      <c r="K26" s="43">
        <v>40</v>
      </c>
      <c r="L26" s="43">
        <v>60</v>
      </c>
      <c r="M26" s="43">
        <v>110</v>
      </c>
      <c r="N26" s="43">
        <v>50</v>
      </c>
      <c r="O26" s="43">
        <v>110</v>
      </c>
      <c r="P26" s="40">
        <v>379.31</v>
      </c>
      <c r="Q26" s="45">
        <f t="shared" si="1"/>
        <v>147930.9</v>
      </c>
      <c r="R26" s="22"/>
      <c r="S26" s="22"/>
      <c r="T26" s="22"/>
      <c r="U26" s="22"/>
      <c r="V26" s="22"/>
    </row>
    <row r="27" spans="1:24" s="17" customFormat="1" ht="22.5">
      <c r="A27" s="22">
        <v>12</v>
      </c>
      <c r="B27" s="41" t="s">
        <v>96</v>
      </c>
      <c r="C27" s="42" t="s">
        <v>203</v>
      </c>
      <c r="D27" s="42" t="s">
        <v>204</v>
      </c>
      <c r="E27" s="42" t="s">
        <v>69</v>
      </c>
      <c r="F27" s="42" t="s">
        <v>86</v>
      </c>
      <c r="G27" s="42" t="s">
        <v>86</v>
      </c>
      <c r="H27" s="42" t="s">
        <v>188</v>
      </c>
      <c r="I27" s="23">
        <f t="shared" si="0"/>
        <v>65</v>
      </c>
      <c r="J27" s="43">
        <v>5</v>
      </c>
      <c r="K27" s="43">
        <v>5</v>
      </c>
      <c r="L27" s="43">
        <v>10</v>
      </c>
      <c r="M27" s="43">
        <v>10</v>
      </c>
      <c r="N27" s="43">
        <v>15</v>
      </c>
      <c r="O27" s="43">
        <v>20</v>
      </c>
      <c r="P27" s="40">
        <v>114.27</v>
      </c>
      <c r="Q27" s="45">
        <f t="shared" si="1"/>
        <v>7427.55</v>
      </c>
      <c r="R27" s="22"/>
      <c r="S27" s="22"/>
      <c r="T27" s="22"/>
      <c r="U27" s="22"/>
      <c r="V27" s="22"/>
    </row>
    <row r="28" spans="1:24" s="17" customFormat="1" ht="22.5">
      <c r="A28" s="22">
        <v>13</v>
      </c>
      <c r="B28" s="41" t="s">
        <v>97</v>
      </c>
      <c r="C28" s="42" t="s">
        <v>205</v>
      </c>
      <c r="D28" s="42" t="s">
        <v>206</v>
      </c>
      <c r="E28" s="42" t="s">
        <v>69</v>
      </c>
      <c r="F28" s="42" t="s">
        <v>86</v>
      </c>
      <c r="G28" s="42" t="s">
        <v>86</v>
      </c>
      <c r="H28" s="42" t="s">
        <v>188</v>
      </c>
      <c r="I28" s="23">
        <f t="shared" si="0"/>
        <v>10</v>
      </c>
      <c r="J28" s="44"/>
      <c r="K28" s="43">
        <v>2</v>
      </c>
      <c r="L28" s="43">
        <v>2</v>
      </c>
      <c r="M28" s="43">
        <v>2</v>
      </c>
      <c r="N28" s="43">
        <v>2</v>
      </c>
      <c r="O28" s="43">
        <v>2</v>
      </c>
      <c r="P28" s="40">
        <v>210.64</v>
      </c>
      <c r="Q28" s="45">
        <f t="shared" si="1"/>
        <v>2106.3999999999996</v>
      </c>
      <c r="R28" s="22"/>
      <c r="S28" s="22"/>
      <c r="T28" s="22"/>
      <c r="U28" s="22"/>
      <c r="V28" s="22"/>
    </row>
    <row r="29" spans="1:24" s="17" customFormat="1" ht="22.5">
      <c r="A29" s="22">
        <v>14</v>
      </c>
      <c r="B29" s="41" t="s">
        <v>98</v>
      </c>
      <c r="C29" s="42" t="s">
        <v>207</v>
      </c>
      <c r="D29" s="42" t="s">
        <v>208</v>
      </c>
      <c r="E29" s="42" t="s">
        <v>69</v>
      </c>
      <c r="F29" s="42" t="s">
        <v>86</v>
      </c>
      <c r="G29" s="42" t="s">
        <v>86</v>
      </c>
      <c r="H29" s="42" t="s">
        <v>188</v>
      </c>
      <c r="I29" s="23">
        <f t="shared" si="0"/>
        <v>65</v>
      </c>
      <c r="J29" s="43">
        <v>5</v>
      </c>
      <c r="K29" s="43">
        <v>5</v>
      </c>
      <c r="L29" s="43">
        <v>10</v>
      </c>
      <c r="M29" s="43">
        <v>20</v>
      </c>
      <c r="N29" s="43">
        <v>5</v>
      </c>
      <c r="O29" s="43">
        <v>20</v>
      </c>
      <c r="P29" s="40">
        <v>188.42</v>
      </c>
      <c r="Q29" s="45">
        <f t="shared" si="1"/>
        <v>12247.3</v>
      </c>
      <c r="R29" s="22"/>
      <c r="S29" s="22"/>
      <c r="T29" s="22"/>
      <c r="U29" s="22"/>
      <c r="V29" s="22"/>
    </row>
    <row r="30" spans="1:24" s="17" customFormat="1" ht="22.5">
      <c r="A30" s="22">
        <v>15</v>
      </c>
      <c r="B30" s="41" t="s">
        <v>99</v>
      </c>
      <c r="C30" s="42" t="s">
        <v>209</v>
      </c>
      <c r="D30" s="42"/>
      <c r="E30" s="42" t="s">
        <v>69</v>
      </c>
      <c r="F30" s="42" t="s">
        <v>86</v>
      </c>
      <c r="G30" s="42" t="s">
        <v>86</v>
      </c>
      <c r="H30" s="42" t="s">
        <v>188</v>
      </c>
      <c r="I30" s="23">
        <f t="shared" si="0"/>
        <v>10</v>
      </c>
      <c r="J30" s="44"/>
      <c r="K30" s="44"/>
      <c r="L30" s="43">
        <v>10</v>
      </c>
      <c r="M30" s="44"/>
      <c r="N30" s="44"/>
      <c r="O30" s="44"/>
      <c r="P30" s="40">
        <v>121.24</v>
      </c>
      <c r="Q30" s="45">
        <f t="shared" si="1"/>
        <v>1212.3999999999999</v>
      </c>
      <c r="R30" s="22"/>
      <c r="S30" s="22"/>
      <c r="T30" s="22"/>
      <c r="U30" s="22"/>
      <c r="V30" s="22"/>
    </row>
    <row r="31" spans="1:24" s="17" customFormat="1" ht="22.5">
      <c r="A31" s="22">
        <v>16</v>
      </c>
      <c r="B31" s="41" t="s">
        <v>100</v>
      </c>
      <c r="C31" s="42" t="s">
        <v>210</v>
      </c>
      <c r="D31" s="42" t="s">
        <v>211</v>
      </c>
      <c r="E31" s="42" t="s">
        <v>69</v>
      </c>
      <c r="F31" s="42" t="s">
        <v>86</v>
      </c>
      <c r="G31" s="42" t="s">
        <v>86</v>
      </c>
      <c r="H31" s="42" t="s">
        <v>188</v>
      </c>
      <c r="I31" s="23">
        <f t="shared" si="0"/>
        <v>20</v>
      </c>
      <c r="J31" s="44"/>
      <c r="K31" s="44"/>
      <c r="L31" s="43">
        <v>10</v>
      </c>
      <c r="M31" s="44"/>
      <c r="N31" s="44"/>
      <c r="O31" s="43">
        <v>10</v>
      </c>
      <c r="P31" s="40">
        <v>243.73</v>
      </c>
      <c r="Q31" s="45">
        <f t="shared" si="1"/>
        <v>4874.5999999999995</v>
      </c>
      <c r="R31" s="22"/>
      <c r="S31" s="22"/>
      <c r="T31" s="22"/>
      <c r="U31" s="22"/>
      <c r="V31" s="22"/>
    </row>
    <row r="32" spans="1:24" s="17" customFormat="1" ht="22.5">
      <c r="A32" s="22">
        <v>17</v>
      </c>
      <c r="B32" s="41" t="s">
        <v>101</v>
      </c>
      <c r="C32" s="42" t="s">
        <v>212</v>
      </c>
      <c r="D32" s="42" t="s">
        <v>201</v>
      </c>
      <c r="E32" s="42" t="s">
        <v>69</v>
      </c>
      <c r="F32" s="42" t="s">
        <v>86</v>
      </c>
      <c r="G32" s="42" t="s">
        <v>86</v>
      </c>
      <c r="H32" s="42" t="s">
        <v>188</v>
      </c>
      <c r="I32" s="23">
        <f t="shared" si="0"/>
        <v>60</v>
      </c>
      <c r="J32" s="43">
        <v>5</v>
      </c>
      <c r="K32" s="43">
        <v>5</v>
      </c>
      <c r="L32" s="43">
        <v>5</v>
      </c>
      <c r="M32" s="43">
        <v>20</v>
      </c>
      <c r="N32" s="43">
        <v>5</v>
      </c>
      <c r="O32" s="43">
        <v>20</v>
      </c>
      <c r="P32" s="40">
        <v>414.01</v>
      </c>
      <c r="Q32" s="45">
        <f t="shared" si="1"/>
        <v>24840.6</v>
      </c>
      <c r="R32" s="22"/>
      <c r="S32" s="22"/>
      <c r="T32" s="22"/>
      <c r="U32" s="22"/>
      <c r="V32" s="22"/>
    </row>
    <row r="33" spans="1:22" s="17" customFormat="1" ht="22.5">
      <c r="A33" s="22">
        <v>18</v>
      </c>
      <c r="B33" s="41" t="s">
        <v>102</v>
      </c>
      <c r="C33" s="42" t="s">
        <v>213</v>
      </c>
      <c r="D33" s="42" t="s">
        <v>201</v>
      </c>
      <c r="E33" s="42" t="s">
        <v>69</v>
      </c>
      <c r="F33" s="42" t="s">
        <v>86</v>
      </c>
      <c r="G33" s="42" t="s">
        <v>86</v>
      </c>
      <c r="H33" s="42" t="s">
        <v>188</v>
      </c>
      <c r="I33" s="23">
        <f t="shared" si="0"/>
        <v>80</v>
      </c>
      <c r="J33" s="43">
        <v>10</v>
      </c>
      <c r="K33" s="43">
        <v>10</v>
      </c>
      <c r="L33" s="43">
        <v>10</v>
      </c>
      <c r="M33" s="43">
        <v>20</v>
      </c>
      <c r="N33" s="43">
        <v>10</v>
      </c>
      <c r="O33" s="43">
        <v>20</v>
      </c>
      <c r="P33" s="40">
        <v>757.33</v>
      </c>
      <c r="Q33" s="45">
        <f t="shared" si="1"/>
        <v>60586.400000000001</v>
      </c>
      <c r="R33" s="22"/>
      <c r="S33" s="22"/>
      <c r="T33" s="22"/>
      <c r="U33" s="22"/>
      <c r="V33" s="22"/>
    </row>
    <row r="34" spans="1:22" s="17" customFormat="1" ht="22.5">
      <c r="A34" s="22">
        <v>19</v>
      </c>
      <c r="B34" s="41" t="s">
        <v>103</v>
      </c>
      <c r="C34" s="42" t="s">
        <v>214</v>
      </c>
      <c r="D34" s="42" t="s">
        <v>215</v>
      </c>
      <c r="E34" s="42" t="s">
        <v>69</v>
      </c>
      <c r="F34" s="42" t="s">
        <v>86</v>
      </c>
      <c r="G34" s="42" t="s">
        <v>86</v>
      </c>
      <c r="H34" s="42" t="s">
        <v>188</v>
      </c>
      <c r="I34" s="23">
        <f t="shared" si="0"/>
        <v>80</v>
      </c>
      <c r="J34" s="43">
        <v>10</v>
      </c>
      <c r="K34" s="43">
        <v>10</v>
      </c>
      <c r="L34" s="43">
        <v>10</v>
      </c>
      <c r="M34" s="43">
        <v>20</v>
      </c>
      <c r="N34" s="43">
        <v>10</v>
      </c>
      <c r="O34" s="43">
        <v>20</v>
      </c>
      <c r="P34" s="40">
        <v>255.57</v>
      </c>
      <c r="Q34" s="45">
        <f t="shared" si="1"/>
        <v>20445.599999999999</v>
      </c>
      <c r="R34" s="22"/>
      <c r="S34" s="22"/>
      <c r="T34" s="22"/>
      <c r="U34" s="22"/>
      <c r="V34" s="22"/>
    </row>
    <row r="35" spans="1:22" s="17" customFormat="1" ht="22.5">
      <c r="A35" s="22">
        <v>20</v>
      </c>
      <c r="B35" s="41" t="s">
        <v>104</v>
      </c>
      <c r="C35" s="42" t="s">
        <v>216</v>
      </c>
      <c r="D35" s="42" t="s">
        <v>217</v>
      </c>
      <c r="E35" s="42" t="s">
        <v>71</v>
      </c>
      <c r="F35" s="42" t="s">
        <v>86</v>
      </c>
      <c r="G35" s="42" t="s">
        <v>86</v>
      </c>
      <c r="H35" s="42" t="s">
        <v>188</v>
      </c>
      <c r="I35" s="23">
        <f t="shared" si="0"/>
        <v>100</v>
      </c>
      <c r="J35" s="44"/>
      <c r="K35" s="44"/>
      <c r="L35" s="44"/>
      <c r="M35" s="44"/>
      <c r="N35" s="44"/>
      <c r="O35" s="43">
        <v>100</v>
      </c>
      <c r="P35" s="40">
        <v>9.5299999999999994</v>
      </c>
      <c r="Q35" s="45">
        <f t="shared" si="1"/>
        <v>952.99999999999989</v>
      </c>
      <c r="R35" s="22"/>
      <c r="S35" s="22"/>
      <c r="T35" s="22"/>
      <c r="U35" s="22"/>
      <c r="V35" s="22"/>
    </row>
    <row r="36" spans="1:22" s="17" customFormat="1" ht="22.5">
      <c r="A36" s="22">
        <v>21</v>
      </c>
      <c r="B36" s="41" t="s">
        <v>105</v>
      </c>
      <c r="C36" s="42" t="s">
        <v>218</v>
      </c>
      <c r="D36" s="42"/>
      <c r="E36" s="42" t="s">
        <v>69</v>
      </c>
      <c r="F36" s="42" t="s">
        <v>86</v>
      </c>
      <c r="G36" s="42" t="s">
        <v>86</v>
      </c>
      <c r="H36" s="42" t="s">
        <v>188</v>
      </c>
      <c r="I36" s="23">
        <f t="shared" si="0"/>
        <v>3</v>
      </c>
      <c r="J36" s="44"/>
      <c r="K36" s="43">
        <v>3</v>
      </c>
      <c r="L36" s="44"/>
      <c r="M36" s="44"/>
      <c r="N36" s="44"/>
      <c r="O36" s="44"/>
      <c r="P36" s="40">
        <v>12584.82</v>
      </c>
      <c r="Q36" s="45">
        <f t="shared" si="1"/>
        <v>37754.46</v>
      </c>
      <c r="R36" s="22"/>
      <c r="S36" s="22"/>
      <c r="T36" s="22"/>
      <c r="U36" s="22"/>
      <c r="V36" s="22"/>
    </row>
    <row r="37" spans="1:22" s="17" customFormat="1" ht="22.5">
      <c r="A37" s="22">
        <v>22</v>
      </c>
      <c r="B37" s="41" t="s">
        <v>106</v>
      </c>
      <c r="C37" s="42" t="s">
        <v>219</v>
      </c>
      <c r="D37" s="42" t="s">
        <v>220</v>
      </c>
      <c r="E37" s="42" t="s">
        <v>69</v>
      </c>
      <c r="F37" s="42" t="s">
        <v>86</v>
      </c>
      <c r="G37" s="42" t="s">
        <v>86</v>
      </c>
      <c r="H37" s="42" t="s">
        <v>188</v>
      </c>
      <c r="I37" s="23">
        <f t="shared" si="0"/>
        <v>80</v>
      </c>
      <c r="J37" s="43">
        <v>10</v>
      </c>
      <c r="K37" s="43">
        <v>10</v>
      </c>
      <c r="L37" s="43">
        <v>10</v>
      </c>
      <c r="M37" s="43">
        <v>20</v>
      </c>
      <c r="N37" s="43">
        <v>10</v>
      </c>
      <c r="O37" s="43">
        <v>20</v>
      </c>
      <c r="P37" s="40">
        <v>3.68</v>
      </c>
      <c r="Q37" s="45">
        <f t="shared" si="1"/>
        <v>294.40000000000003</v>
      </c>
      <c r="R37" s="22"/>
      <c r="S37" s="22"/>
      <c r="T37" s="22"/>
      <c r="U37" s="22"/>
      <c r="V37" s="22"/>
    </row>
    <row r="38" spans="1:22" s="17" customFormat="1" ht="22.5">
      <c r="A38" s="22">
        <v>23</v>
      </c>
      <c r="B38" s="41" t="s">
        <v>107</v>
      </c>
      <c r="C38" s="42" t="s">
        <v>221</v>
      </c>
      <c r="D38" s="42" t="s">
        <v>206</v>
      </c>
      <c r="E38" s="42" t="s">
        <v>69</v>
      </c>
      <c r="F38" s="42" t="s">
        <v>86</v>
      </c>
      <c r="G38" s="42" t="s">
        <v>86</v>
      </c>
      <c r="H38" s="42" t="s">
        <v>188</v>
      </c>
      <c r="I38" s="23">
        <f t="shared" si="0"/>
        <v>30</v>
      </c>
      <c r="J38" s="44"/>
      <c r="K38" s="43">
        <v>5</v>
      </c>
      <c r="L38" s="43">
        <v>5</v>
      </c>
      <c r="M38" s="43">
        <v>5</v>
      </c>
      <c r="N38" s="43">
        <v>5</v>
      </c>
      <c r="O38" s="43">
        <v>10</v>
      </c>
      <c r="P38" s="40">
        <v>210.78</v>
      </c>
      <c r="Q38" s="45">
        <f t="shared" si="1"/>
        <v>6323.4</v>
      </c>
      <c r="R38" s="22"/>
      <c r="S38" s="22"/>
      <c r="T38" s="22"/>
      <c r="U38" s="22"/>
      <c r="V38" s="22"/>
    </row>
    <row r="39" spans="1:22" s="17" customFormat="1" ht="22.5">
      <c r="A39" s="22">
        <v>24</v>
      </c>
      <c r="B39" s="41" t="s">
        <v>108</v>
      </c>
      <c r="C39" s="42" t="s">
        <v>222</v>
      </c>
      <c r="D39" s="42"/>
      <c r="E39" s="42" t="s">
        <v>69</v>
      </c>
      <c r="F39" s="42" t="s">
        <v>86</v>
      </c>
      <c r="G39" s="42" t="s">
        <v>86</v>
      </c>
      <c r="H39" s="42" t="s">
        <v>188</v>
      </c>
      <c r="I39" s="23">
        <f t="shared" si="0"/>
        <v>10</v>
      </c>
      <c r="J39" s="44"/>
      <c r="K39" s="43">
        <v>10</v>
      </c>
      <c r="L39" s="44"/>
      <c r="M39" s="44"/>
      <c r="N39" s="44"/>
      <c r="O39" s="44"/>
      <c r="P39" s="40">
        <v>161.65</v>
      </c>
      <c r="Q39" s="45">
        <f t="shared" si="1"/>
        <v>1616.5</v>
      </c>
      <c r="R39" s="22"/>
      <c r="S39" s="22"/>
      <c r="T39" s="22"/>
      <c r="U39" s="22"/>
      <c r="V39" s="22"/>
    </row>
    <row r="40" spans="1:22" s="17" customFormat="1" ht="22.5">
      <c r="A40" s="22">
        <v>25</v>
      </c>
      <c r="B40" s="41" t="s">
        <v>109</v>
      </c>
      <c r="C40" s="42" t="s">
        <v>223</v>
      </c>
      <c r="D40" s="42"/>
      <c r="E40" s="42" t="s">
        <v>69</v>
      </c>
      <c r="F40" s="42" t="s">
        <v>86</v>
      </c>
      <c r="G40" s="42" t="s">
        <v>86</v>
      </c>
      <c r="H40" s="42" t="s">
        <v>188</v>
      </c>
      <c r="I40" s="23">
        <f t="shared" si="0"/>
        <v>80</v>
      </c>
      <c r="J40" s="43">
        <v>10</v>
      </c>
      <c r="K40" s="43">
        <v>10</v>
      </c>
      <c r="L40" s="43">
        <v>15</v>
      </c>
      <c r="M40" s="43">
        <v>20</v>
      </c>
      <c r="N40" s="43">
        <v>5</v>
      </c>
      <c r="O40" s="43">
        <v>20</v>
      </c>
      <c r="P40" s="40">
        <v>897.43</v>
      </c>
      <c r="Q40" s="45">
        <f t="shared" si="1"/>
        <v>71794.399999999994</v>
      </c>
      <c r="R40" s="22"/>
      <c r="S40" s="22"/>
      <c r="T40" s="22"/>
      <c r="U40" s="22"/>
      <c r="V40" s="22"/>
    </row>
    <row r="41" spans="1:22" s="17" customFormat="1" ht="22.5">
      <c r="A41" s="22">
        <v>26</v>
      </c>
      <c r="B41" s="41" t="s">
        <v>110</v>
      </c>
      <c r="C41" s="42" t="s">
        <v>224</v>
      </c>
      <c r="D41" s="42"/>
      <c r="E41" s="42" t="s">
        <v>69</v>
      </c>
      <c r="F41" s="42" t="s">
        <v>86</v>
      </c>
      <c r="G41" s="42" t="s">
        <v>86</v>
      </c>
      <c r="H41" s="42" t="s">
        <v>188</v>
      </c>
      <c r="I41" s="23">
        <f t="shared" si="0"/>
        <v>40</v>
      </c>
      <c r="J41" s="44"/>
      <c r="K41" s="43">
        <v>10</v>
      </c>
      <c r="L41" s="43">
        <v>10</v>
      </c>
      <c r="M41" s="43">
        <v>10</v>
      </c>
      <c r="N41" s="44"/>
      <c r="O41" s="43">
        <v>10</v>
      </c>
      <c r="P41" s="40">
        <v>396.06</v>
      </c>
      <c r="Q41" s="45">
        <f t="shared" si="1"/>
        <v>15842.4</v>
      </c>
      <c r="R41" s="22"/>
      <c r="S41" s="22"/>
      <c r="T41" s="22"/>
      <c r="U41" s="22"/>
      <c r="V41" s="22"/>
    </row>
    <row r="42" spans="1:22" s="17" customFormat="1" ht="22.5">
      <c r="A42" s="22">
        <v>27</v>
      </c>
      <c r="B42" s="41" t="s">
        <v>111</v>
      </c>
      <c r="C42" s="42" t="s">
        <v>225</v>
      </c>
      <c r="D42" s="42"/>
      <c r="E42" s="42" t="s">
        <v>69</v>
      </c>
      <c r="F42" s="42" t="s">
        <v>86</v>
      </c>
      <c r="G42" s="42" t="s">
        <v>86</v>
      </c>
      <c r="H42" s="42" t="s">
        <v>188</v>
      </c>
      <c r="I42" s="23">
        <f t="shared" si="0"/>
        <v>40</v>
      </c>
      <c r="J42" s="43">
        <v>10</v>
      </c>
      <c r="K42" s="43">
        <v>10</v>
      </c>
      <c r="L42" s="44"/>
      <c r="M42" s="43">
        <v>10</v>
      </c>
      <c r="N42" s="44"/>
      <c r="O42" s="43">
        <v>10</v>
      </c>
      <c r="P42" s="40">
        <v>2183.4299999999998</v>
      </c>
      <c r="Q42" s="45">
        <f t="shared" si="1"/>
        <v>87337.2</v>
      </c>
      <c r="R42" s="22"/>
      <c r="S42" s="22"/>
      <c r="T42" s="22"/>
      <c r="U42" s="22"/>
      <c r="V42" s="22"/>
    </row>
    <row r="43" spans="1:22" s="17" customFormat="1" ht="22.5">
      <c r="A43" s="22">
        <v>28</v>
      </c>
      <c r="B43" s="41" t="s">
        <v>112</v>
      </c>
      <c r="C43" s="42" t="s">
        <v>226</v>
      </c>
      <c r="D43" s="42" t="s">
        <v>227</v>
      </c>
      <c r="E43" s="42" t="s">
        <v>69</v>
      </c>
      <c r="F43" s="42" t="s">
        <v>86</v>
      </c>
      <c r="G43" s="42" t="s">
        <v>86</v>
      </c>
      <c r="H43" s="42" t="s">
        <v>188</v>
      </c>
      <c r="I43" s="23">
        <f t="shared" si="0"/>
        <v>2</v>
      </c>
      <c r="J43" s="44"/>
      <c r="K43" s="44"/>
      <c r="L43" s="44"/>
      <c r="M43" s="43">
        <v>1</v>
      </c>
      <c r="N43" s="44"/>
      <c r="O43" s="43">
        <v>1</v>
      </c>
      <c r="P43" s="40">
        <v>315.08999999999997</v>
      </c>
      <c r="Q43" s="45">
        <f t="shared" si="1"/>
        <v>630.17999999999995</v>
      </c>
      <c r="R43" s="22"/>
      <c r="S43" s="22"/>
      <c r="T43" s="22"/>
      <c r="U43" s="22"/>
      <c r="V43" s="22"/>
    </row>
    <row r="44" spans="1:22" s="17" customFormat="1" ht="22.5">
      <c r="A44" s="22">
        <v>29</v>
      </c>
      <c r="B44" s="41" t="s">
        <v>113</v>
      </c>
      <c r="C44" s="42" t="s">
        <v>228</v>
      </c>
      <c r="D44" s="42"/>
      <c r="E44" s="42" t="s">
        <v>69</v>
      </c>
      <c r="F44" s="42" t="s">
        <v>86</v>
      </c>
      <c r="G44" s="42" t="s">
        <v>86</v>
      </c>
      <c r="H44" s="42" t="s">
        <v>188</v>
      </c>
      <c r="I44" s="23">
        <f t="shared" si="0"/>
        <v>100</v>
      </c>
      <c r="J44" s="44"/>
      <c r="K44" s="44"/>
      <c r="L44" s="43">
        <v>50</v>
      </c>
      <c r="M44" s="43">
        <v>50</v>
      </c>
      <c r="N44" s="44"/>
      <c r="O44" s="44"/>
      <c r="P44" s="40">
        <v>2284.9899999999998</v>
      </c>
      <c r="Q44" s="45">
        <f t="shared" si="1"/>
        <v>228498.99999999997</v>
      </c>
      <c r="R44" s="22"/>
      <c r="S44" s="22"/>
      <c r="T44" s="22"/>
      <c r="U44" s="22"/>
      <c r="V44" s="22"/>
    </row>
    <row r="45" spans="1:22" s="17" customFormat="1" ht="22.5">
      <c r="A45" s="22">
        <v>30</v>
      </c>
      <c r="B45" s="41" t="s">
        <v>114</v>
      </c>
      <c r="C45" s="42" t="s">
        <v>229</v>
      </c>
      <c r="D45" s="42" t="s">
        <v>227</v>
      </c>
      <c r="E45" s="42" t="s">
        <v>69</v>
      </c>
      <c r="F45" s="42" t="s">
        <v>86</v>
      </c>
      <c r="G45" s="42" t="s">
        <v>86</v>
      </c>
      <c r="H45" s="42" t="s">
        <v>188</v>
      </c>
      <c r="I45" s="23">
        <f t="shared" si="0"/>
        <v>3</v>
      </c>
      <c r="J45" s="43">
        <v>1</v>
      </c>
      <c r="K45" s="44"/>
      <c r="L45" s="44"/>
      <c r="M45" s="43">
        <v>1</v>
      </c>
      <c r="N45" s="44"/>
      <c r="O45" s="43">
        <v>1</v>
      </c>
      <c r="P45" s="40">
        <v>344.08</v>
      </c>
      <c r="Q45" s="45">
        <f t="shared" si="1"/>
        <v>1032.24</v>
      </c>
      <c r="R45" s="22"/>
      <c r="S45" s="22"/>
      <c r="T45" s="22"/>
      <c r="U45" s="22"/>
      <c r="V45" s="22"/>
    </row>
    <row r="46" spans="1:22" s="17" customFormat="1" ht="22.5">
      <c r="A46" s="22">
        <v>31</v>
      </c>
      <c r="B46" s="41" t="s">
        <v>115</v>
      </c>
      <c r="C46" s="42" t="s">
        <v>230</v>
      </c>
      <c r="D46" s="42" t="s">
        <v>227</v>
      </c>
      <c r="E46" s="42" t="s">
        <v>69</v>
      </c>
      <c r="F46" s="42" t="s">
        <v>86</v>
      </c>
      <c r="G46" s="42" t="s">
        <v>86</v>
      </c>
      <c r="H46" s="42" t="s">
        <v>188</v>
      </c>
      <c r="I46" s="23">
        <f t="shared" si="0"/>
        <v>2</v>
      </c>
      <c r="J46" s="44"/>
      <c r="K46" s="44"/>
      <c r="L46" s="43">
        <v>1</v>
      </c>
      <c r="M46" s="44"/>
      <c r="N46" s="44"/>
      <c r="O46" s="43">
        <v>1</v>
      </c>
      <c r="P46" s="40">
        <v>578.73</v>
      </c>
      <c r="Q46" s="45">
        <f t="shared" si="1"/>
        <v>1157.46</v>
      </c>
      <c r="R46" s="22"/>
      <c r="S46" s="22"/>
      <c r="T46" s="22"/>
      <c r="U46" s="22"/>
      <c r="V46" s="22"/>
    </row>
    <row r="47" spans="1:22" s="17" customFormat="1" ht="22.5">
      <c r="A47" s="22">
        <v>32</v>
      </c>
      <c r="B47" s="41" t="s">
        <v>116</v>
      </c>
      <c r="C47" s="42" t="s">
        <v>231</v>
      </c>
      <c r="D47" s="42"/>
      <c r="E47" s="42" t="s">
        <v>69</v>
      </c>
      <c r="F47" s="42" t="s">
        <v>86</v>
      </c>
      <c r="G47" s="42" t="s">
        <v>86</v>
      </c>
      <c r="H47" s="42" t="s">
        <v>188</v>
      </c>
      <c r="I47" s="23">
        <f t="shared" si="0"/>
        <v>2</v>
      </c>
      <c r="J47" s="44"/>
      <c r="K47" s="44"/>
      <c r="L47" s="43">
        <v>1</v>
      </c>
      <c r="M47" s="44"/>
      <c r="N47" s="44"/>
      <c r="O47" s="43">
        <v>1</v>
      </c>
      <c r="P47" s="40">
        <v>432.02</v>
      </c>
      <c r="Q47" s="45">
        <f t="shared" si="1"/>
        <v>864.04</v>
      </c>
      <c r="R47" s="22"/>
      <c r="S47" s="22"/>
      <c r="T47" s="22"/>
      <c r="U47" s="22"/>
      <c r="V47" s="22"/>
    </row>
    <row r="48" spans="1:22" s="17" customFormat="1" ht="22.5">
      <c r="A48" s="22">
        <v>33</v>
      </c>
      <c r="B48" s="41" t="s">
        <v>117</v>
      </c>
      <c r="C48" s="42" t="s">
        <v>232</v>
      </c>
      <c r="D48" s="42" t="s">
        <v>233</v>
      </c>
      <c r="E48" s="42" t="s">
        <v>69</v>
      </c>
      <c r="F48" s="42" t="s">
        <v>86</v>
      </c>
      <c r="G48" s="42" t="s">
        <v>86</v>
      </c>
      <c r="H48" s="42" t="s">
        <v>188</v>
      </c>
      <c r="I48" s="23">
        <f t="shared" si="0"/>
        <v>10</v>
      </c>
      <c r="J48" s="44"/>
      <c r="K48" s="44"/>
      <c r="L48" s="43">
        <v>5</v>
      </c>
      <c r="M48" s="43">
        <v>5</v>
      </c>
      <c r="N48" s="44"/>
      <c r="O48" s="44"/>
      <c r="P48" s="40">
        <v>609.33000000000004</v>
      </c>
      <c r="Q48" s="45">
        <f t="shared" si="1"/>
        <v>6093.3</v>
      </c>
      <c r="R48" s="22"/>
      <c r="S48" s="22"/>
      <c r="T48" s="22"/>
      <c r="U48" s="22"/>
      <c r="V48" s="22"/>
    </row>
    <row r="49" spans="1:22" s="17" customFormat="1" ht="22.5">
      <c r="A49" s="22">
        <v>34</v>
      </c>
      <c r="B49" s="41" t="s">
        <v>118</v>
      </c>
      <c r="C49" s="42" t="s">
        <v>234</v>
      </c>
      <c r="D49" s="42" t="s">
        <v>235</v>
      </c>
      <c r="E49" s="42" t="s">
        <v>69</v>
      </c>
      <c r="F49" s="42" t="s">
        <v>86</v>
      </c>
      <c r="G49" s="42" t="s">
        <v>86</v>
      </c>
      <c r="H49" s="42" t="s">
        <v>188</v>
      </c>
      <c r="I49" s="23">
        <f t="shared" si="0"/>
        <v>3</v>
      </c>
      <c r="J49" s="43">
        <v>1</v>
      </c>
      <c r="K49" s="44"/>
      <c r="L49" s="44"/>
      <c r="M49" s="44"/>
      <c r="N49" s="43">
        <v>1</v>
      </c>
      <c r="O49" s="43">
        <v>1</v>
      </c>
      <c r="P49" s="40">
        <v>2337.92</v>
      </c>
      <c r="Q49" s="45">
        <f t="shared" si="1"/>
        <v>7013.76</v>
      </c>
      <c r="R49" s="22"/>
      <c r="S49" s="22"/>
      <c r="T49" s="22"/>
      <c r="U49" s="22"/>
      <c r="V49" s="22"/>
    </row>
    <row r="50" spans="1:22" s="17" customFormat="1" ht="22.5">
      <c r="A50" s="22">
        <v>35</v>
      </c>
      <c r="B50" s="41" t="s">
        <v>119</v>
      </c>
      <c r="C50" s="42" t="s">
        <v>236</v>
      </c>
      <c r="D50" s="42"/>
      <c r="E50" s="42" t="s">
        <v>69</v>
      </c>
      <c r="F50" s="42" t="s">
        <v>86</v>
      </c>
      <c r="G50" s="42" t="s">
        <v>86</v>
      </c>
      <c r="H50" s="42" t="s">
        <v>188</v>
      </c>
      <c r="I50" s="23">
        <f t="shared" si="0"/>
        <v>3</v>
      </c>
      <c r="J50" s="44"/>
      <c r="K50" s="43">
        <v>1</v>
      </c>
      <c r="L50" s="43">
        <v>1</v>
      </c>
      <c r="M50" s="43">
        <v>1</v>
      </c>
      <c r="N50" s="44"/>
      <c r="O50" s="44"/>
      <c r="P50" s="40">
        <v>4140.87</v>
      </c>
      <c r="Q50" s="45">
        <f t="shared" si="1"/>
        <v>12422.61</v>
      </c>
      <c r="R50" s="22"/>
      <c r="S50" s="22"/>
      <c r="T50" s="22"/>
      <c r="U50" s="22"/>
      <c r="V50" s="22"/>
    </row>
    <row r="51" spans="1:22" s="17" customFormat="1" ht="22.5">
      <c r="A51" s="22">
        <v>36</v>
      </c>
      <c r="B51" s="41" t="s">
        <v>120</v>
      </c>
      <c r="C51" s="42" t="s">
        <v>237</v>
      </c>
      <c r="D51" s="42" t="s">
        <v>206</v>
      </c>
      <c r="E51" s="42" t="s">
        <v>69</v>
      </c>
      <c r="F51" s="42" t="s">
        <v>86</v>
      </c>
      <c r="G51" s="42" t="s">
        <v>86</v>
      </c>
      <c r="H51" s="42" t="s">
        <v>188</v>
      </c>
      <c r="I51" s="23">
        <f t="shared" si="0"/>
        <v>8</v>
      </c>
      <c r="J51" s="44"/>
      <c r="K51" s="43">
        <v>2</v>
      </c>
      <c r="L51" s="43">
        <v>4</v>
      </c>
      <c r="M51" s="44"/>
      <c r="N51" s="44"/>
      <c r="O51" s="43">
        <v>2</v>
      </c>
      <c r="P51" s="40">
        <v>2738.5</v>
      </c>
      <c r="Q51" s="45">
        <f t="shared" si="1"/>
        <v>21908</v>
      </c>
      <c r="R51" s="22"/>
      <c r="S51" s="22"/>
      <c r="T51" s="22"/>
      <c r="U51" s="22"/>
      <c r="V51" s="22"/>
    </row>
    <row r="52" spans="1:22" s="17" customFormat="1" ht="22.5">
      <c r="A52" s="22">
        <v>37</v>
      </c>
      <c r="B52" s="41" t="s">
        <v>121</v>
      </c>
      <c r="C52" s="42" t="s">
        <v>238</v>
      </c>
      <c r="D52" s="42" t="s">
        <v>239</v>
      </c>
      <c r="E52" s="42" t="s">
        <v>69</v>
      </c>
      <c r="F52" s="42" t="s">
        <v>86</v>
      </c>
      <c r="G52" s="42" t="s">
        <v>86</v>
      </c>
      <c r="H52" s="42" t="s">
        <v>188</v>
      </c>
      <c r="I52" s="23">
        <f t="shared" si="0"/>
        <v>10</v>
      </c>
      <c r="J52" s="44"/>
      <c r="K52" s="44"/>
      <c r="L52" s="44"/>
      <c r="M52" s="43">
        <v>10</v>
      </c>
      <c r="N52" s="44"/>
      <c r="O52" s="44"/>
      <c r="P52" s="40">
        <v>38.17</v>
      </c>
      <c r="Q52" s="45">
        <f t="shared" si="1"/>
        <v>381.70000000000005</v>
      </c>
      <c r="R52" s="22"/>
      <c r="S52" s="22"/>
      <c r="T52" s="22"/>
      <c r="U52" s="22"/>
      <c r="V52" s="22"/>
    </row>
    <row r="53" spans="1:22" s="17" customFormat="1" ht="22.5">
      <c r="A53" s="22">
        <v>38</v>
      </c>
      <c r="B53" s="41" t="s">
        <v>122</v>
      </c>
      <c r="C53" s="42" t="s">
        <v>240</v>
      </c>
      <c r="D53" s="42" t="s">
        <v>206</v>
      </c>
      <c r="E53" s="42" t="s">
        <v>69</v>
      </c>
      <c r="F53" s="42" t="s">
        <v>86</v>
      </c>
      <c r="G53" s="42" t="s">
        <v>86</v>
      </c>
      <c r="H53" s="42" t="s">
        <v>188</v>
      </c>
      <c r="I53" s="23">
        <f t="shared" si="0"/>
        <v>3</v>
      </c>
      <c r="J53" s="43">
        <v>1</v>
      </c>
      <c r="K53" s="44"/>
      <c r="L53" s="43">
        <v>1</v>
      </c>
      <c r="M53" s="44"/>
      <c r="N53" s="44"/>
      <c r="O53" s="43">
        <v>1</v>
      </c>
      <c r="P53" s="40">
        <v>10503.35</v>
      </c>
      <c r="Q53" s="45">
        <f t="shared" si="1"/>
        <v>31510.050000000003</v>
      </c>
      <c r="R53" s="22"/>
      <c r="S53" s="22"/>
      <c r="T53" s="22"/>
      <c r="U53" s="22"/>
      <c r="V53" s="22"/>
    </row>
    <row r="54" spans="1:22" s="17" customFormat="1" ht="22.5">
      <c r="A54" s="22">
        <v>39</v>
      </c>
      <c r="B54" s="41" t="s">
        <v>123</v>
      </c>
      <c r="C54" s="42" t="s">
        <v>241</v>
      </c>
      <c r="D54" s="42" t="s">
        <v>242</v>
      </c>
      <c r="E54" s="42" t="s">
        <v>69</v>
      </c>
      <c r="F54" s="42" t="s">
        <v>86</v>
      </c>
      <c r="G54" s="42" t="s">
        <v>86</v>
      </c>
      <c r="H54" s="42" t="s">
        <v>188</v>
      </c>
      <c r="I54" s="23">
        <f t="shared" si="0"/>
        <v>5</v>
      </c>
      <c r="J54" s="44"/>
      <c r="K54" s="44"/>
      <c r="L54" s="43">
        <v>5</v>
      </c>
      <c r="M54" s="44"/>
      <c r="N54" s="44"/>
      <c r="O54" s="44"/>
      <c r="P54" s="40">
        <v>63.24</v>
      </c>
      <c r="Q54" s="45">
        <f t="shared" si="1"/>
        <v>316.2</v>
      </c>
      <c r="R54" s="22"/>
      <c r="S54" s="22"/>
      <c r="T54" s="22"/>
      <c r="U54" s="22"/>
      <c r="V54" s="22"/>
    </row>
    <row r="55" spans="1:22" s="17" customFormat="1" ht="22.5">
      <c r="A55" s="22">
        <v>40</v>
      </c>
      <c r="B55" s="41" t="s">
        <v>124</v>
      </c>
      <c r="C55" s="42" t="s">
        <v>243</v>
      </c>
      <c r="D55" s="42" t="s">
        <v>206</v>
      </c>
      <c r="E55" s="42" t="s">
        <v>69</v>
      </c>
      <c r="F55" s="42" t="s">
        <v>86</v>
      </c>
      <c r="G55" s="42" t="s">
        <v>86</v>
      </c>
      <c r="H55" s="42" t="s">
        <v>188</v>
      </c>
      <c r="I55" s="23">
        <f t="shared" si="0"/>
        <v>4</v>
      </c>
      <c r="J55" s="43">
        <v>1</v>
      </c>
      <c r="K55" s="43">
        <v>1</v>
      </c>
      <c r="L55" s="44"/>
      <c r="M55" s="43">
        <v>1</v>
      </c>
      <c r="N55" s="44"/>
      <c r="O55" s="43">
        <v>1</v>
      </c>
      <c r="P55" s="40">
        <v>13257.66</v>
      </c>
      <c r="Q55" s="45">
        <f t="shared" si="1"/>
        <v>53030.64</v>
      </c>
      <c r="R55" s="22"/>
      <c r="S55" s="22"/>
      <c r="T55" s="22"/>
      <c r="U55" s="22"/>
      <c r="V55" s="22"/>
    </row>
    <row r="56" spans="1:22" s="17" customFormat="1" ht="22.5">
      <c r="A56" s="22">
        <v>41</v>
      </c>
      <c r="B56" s="41" t="s">
        <v>125</v>
      </c>
      <c r="C56" s="42" t="s">
        <v>244</v>
      </c>
      <c r="D56" s="42" t="s">
        <v>206</v>
      </c>
      <c r="E56" s="42" t="s">
        <v>69</v>
      </c>
      <c r="F56" s="42" t="s">
        <v>86</v>
      </c>
      <c r="G56" s="42" t="s">
        <v>86</v>
      </c>
      <c r="H56" s="42" t="s">
        <v>188</v>
      </c>
      <c r="I56" s="23">
        <f t="shared" si="0"/>
        <v>2</v>
      </c>
      <c r="J56" s="44"/>
      <c r="K56" s="43">
        <v>1</v>
      </c>
      <c r="L56" s="44"/>
      <c r="M56" s="44"/>
      <c r="N56" s="43">
        <v>1</v>
      </c>
      <c r="O56" s="44"/>
      <c r="P56" s="40">
        <v>863.22</v>
      </c>
      <c r="Q56" s="45">
        <f t="shared" si="1"/>
        <v>1726.44</v>
      </c>
      <c r="R56" s="22"/>
      <c r="S56" s="22"/>
      <c r="T56" s="22"/>
      <c r="U56" s="22"/>
      <c r="V56" s="22"/>
    </row>
    <row r="57" spans="1:22" s="17" customFormat="1" ht="22.5">
      <c r="A57" s="22">
        <v>42</v>
      </c>
      <c r="B57" s="41" t="s">
        <v>126</v>
      </c>
      <c r="C57" s="42" t="s">
        <v>245</v>
      </c>
      <c r="D57" s="42" t="s">
        <v>246</v>
      </c>
      <c r="E57" s="42" t="s">
        <v>69</v>
      </c>
      <c r="F57" s="42" t="s">
        <v>86</v>
      </c>
      <c r="G57" s="42" t="s">
        <v>86</v>
      </c>
      <c r="H57" s="42" t="s">
        <v>188</v>
      </c>
      <c r="I57" s="23">
        <f t="shared" si="0"/>
        <v>5</v>
      </c>
      <c r="J57" s="43">
        <v>5</v>
      </c>
      <c r="K57" s="44"/>
      <c r="L57" s="44"/>
      <c r="M57" s="44"/>
      <c r="N57" s="44"/>
      <c r="O57" s="44"/>
      <c r="P57" s="40">
        <v>121.24</v>
      </c>
      <c r="Q57" s="45">
        <f t="shared" si="1"/>
        <v>606.19999999999993</v>
      </c>
      <c r="R57" s="22"/>
      <c r="S57" s="22"/>
      <c r="T57" s="22"/>
      <c r="U57" s="22"/>
      <c r="V57" s="22"/>
    </row>
    <row r="58" spans="1:22" s="17" customFormat="1" ht="22.5">
      <c r="A58" s="22">
        <v>43</v>
      </c>
      <c r="B58" s="41" t="s">
        <v>127</v>
      </c>
      <c r="C58" s="42" t="s">
        <v>247</v>
      </c>
      <c r="D58" s="42" t="s">
        <v>248</v>
      </c>
      <c r="E58" s="42" t="s">
        <v>69</v>
      </c>
      <c r="F58" s="42" t="s">
        <v>86</v>
      </c>
      <c r="G58" s="42" t="s">
        <v>86</v>
      </c>
      <c r="H58" s="42" t="s">
        <v>188</v>
      </c>
      <c r="I58" s="23">
        <f t="shared" si="0"/>
        <v>2</v>
      </c>
      <c r="J58" s="44"/>
      <c r="K58" s="44"/>
      <c r="L58" s="44"/>
      <c r="M58" s="44"/>
      <c r="N58" s="43">
        <v>2</v>
      </c>
      <c r="O58" s="44"/>
      <c r="P58" s="40">
        <v>11228.8</v>
      </c>
      <c r="Q58" s="45">
        <f t="shared" si="1"/>
        <v>22457.599999999999</v>
      </c>
      <c r="R58" s="22"/>
      <c r="S58" s="22"/>
      <c r="T58" s="22"/>
      <c r="U58" s="22"/>
      <c r="V58" s="22"/>
    </row>
    <row r="59" spans="1:22" s="17" customFormat="1" ht="22.5">
      <c r="A59" s="22">
        <v>44</v>
      </c>
      <c r="B59" s="41" t="s">
        <v>128</v>
      </c>
      <c r="C59" s="42" t="s">
        <v>249</v>
      </c>
      <c r="D59" s="42"/>
      <c r="E59" s="42" t="s">
        <v>69</v>
      </c>
      <c r="F59" s="42" t="s">
        <v>86</v>
      </c>
      <c r="G59" s="42" t="s">
        <v>86</v>
      </c>
      <c r="H59" s="42" t="s">
        <v>188</v>
      </c>
      <c r="I59" s="23">
        <f t="shared" si="0"/>
        <v>2</v>
      </c>
      <c r="J59" s="44"/>
      <c r="K59" s="44"/>
      <c r="L59" s="43">
        <v>2</v>
      </c>
      <c r="M59" s="44"/>
      <c r="N59" s="44"/>
      <c r="O59" s="44"/>
      <c r="P59" s="40">
        <v>21788.12</v>
      </c>
      <c r="Q59" s="45">
        <f t="shared" si="1"/>
        <v>43576.24</v>
      </c>
      <c r="R59" s="22"/>
      <c r="S59" s="22"/>
      <c r="T59" s="22"/>
      <c r="U59" s="22"/>
      <c r="V59" s="22"/>
    </row>
    <row r="60" spans="1:22" s="17" customFormat="1" ht="22.5">
      <c r="A60" s="22">
        <v>45</v>
      </c>
      <c r="B60" s="41" t="s">
        <v>129</v>
      </c>
      <c r="C60" s="42" t="s">
        <v>250</v>
      </c>
      <c r="D60" s="42" t="s">
        <v>251</v>
      </c>
      <c r="E60" s="42" t="s">
        <v>69</v>
      </c>
      <c r="F60" s="42" t="s">
        <v>86</v>
      </c>
      <c r="G60" s="42" t="s">
        <v>86</v>
      </c>
      <c r="H60" s="42" t="s">
        <v>188</v>
      </c>
      <c r="I60" s="23">
        <f t="shared" si="0"/>
        <v>2</v>
      </c>
      <c r="J60" s="44"/>
      <c r="K60" s="44"/>
      <c r="L60" s="44"/>
      <c r="M60" s="44"/>
      <c r="N60" s="43">
        <v>1</v>
      </c>
      <c r="O60" s="43">
        <v>1</v>
      </c>
      <c r="P60" s="40">
        <v>3342.75</v>
      </c>
      <c r="Q60" s="45">
        <f t="shared" si="1"/>
        <v>6685.5</v>
      </c>
      <c r="R60" s="22"/>
      <c r="S60" s="22"/>
      <c r="T60" s="22"/>
      <c r="U60" s="22"/>
      <c r="V60" s="22"/>
    </row>
    <row r="61" spans="1:22" s="17" customFormat="1" ht="22.5">
      <c r="A61" s="22">
        <v>46</v>
      </c>
      <c r="B61" s="41" t="s">
        <v>130</v>
      </c>
      <c r="C61" s="42" t="s">
        <v>252</v>
      </c>
      <c r="D61" s="42" t="s">
        <v>79</v>
      </c>
      <c r="E61" s="42" t="s">
        <v>69</v>
      </c>
      <c r="F61" s="42" t="s">
        <v>86</v>
      </c>
      <c r="G61" s="42" t="s">
        <v>86</v>
      </c>
      <c r="H61" s="42" t="s">
        <v>188</v>
      </c>
      <c r="I61" s="23">
        <f t="shared" si="0"/>
        <v>2</v>
      </c>
      <c r="J61" s="44"/>
      <c r="K61" s="44"/>
      <c r="L61" s="44"/>
      <c r="M61" s="43">
        <v>1</v>
      </c>
      <c r="N61" s="44"/>
      <c r="O61" s="43">
        <v>1</v>
      </c>
      <c r="P61" s="40">
        <v>6769.85</v>
      </c>
      <c r="Q61" s="45">
        <f t="shared" si="1"/>
        <v>13539.7</v>
      </c>
      <c r="R61" s="22"/>
      <c r="S61" s="22"/>
      <c r="T61" s="22"/>
      <c r="U61" s="22"/>
      <c r="V61" s="22"/>
    </row>
    <row r="62" spans="1:22" s="17" customFormat="1" ht="22.5">
      <c r="A62" s="22">
        <v>47</v>
      </c>
      <c r="B62" s="41" t="s">
        <v>131</v>
      </c>
      <c r="C62" s="42" t="s">
        <v>253</v>
      </c>
      <c r="D62" s="42" t="s">
        <v>254</v>
      </c>
      <c r="E62" s="42" t="s">
        <v>69</v>
      </c>
      <c r="F62" s="42" t="s">
        <v>86</v>
      </c>
      <c r="G62" s="42" t="s">
        <v>86</v>
      </c>
      <c r="H62" s="42" t="s">
        <v>188</v>
      </c>
      <c r="I62" s="23">
        <f t="shared" si="0"/>
        <v>1</v>
      </c>
      <c r="J62" s="44"/>
      <c r="K62" s="44"/>
      <c r="L62" s="43">
        <v>1</v>
      </c>
      <c r="M62" s="44"/>
      <c r="N62" s="44"/>
      <c r="O62" s="44"/>
      <c r="P62" s="40">
        <v>2753.54</v>
      </c>
      <c r="Q62" s="45">
        <f t="shared" si="1"/>
        <v>2753.54</v>
      </c>
      <c r="R62" s="22"/>
      <c r="S62" s="22"/>
      <c r="T62" s="22"/>
      <c r="U62" s="22"/>
      <c r="V62" s="22"/>
    </row>
    <row r="63" spans="1:22" s="17" customFormat="1" ht="22.5">
      <c r="A63" s="22">
        <v>48</v>
      </c>
      <c r="B63" s="41" t="s">
        <v>132</v>
      </c>
      <c r="C63" s="42" t="s">
        <v>255</v>
      </c>
      <c r="D63" s="42"/>
      <c r="E63" s="42" t="s">
        <v>69</v>
      </c>
      <c r="F63" s="42" t="s">
        <v>86</v>
      </c>
      <c r="G63" s="42" t="s">
        <v>86</v>
      </c>
      <c r="H63" s="42" t="s">
        <v>188</v>
      </c>
      <c r="I63" s="23">
        <f t="shared" si="0"/>
        <v>4</v>
      </c>
      <c r="J63" s="44"/>
      <c r="K63" s="44"/>
      <c r="L63" s="44"/>
      <c r="M63" s="43">
        <v>2</v>
      </c>
      <c r="N63" s="44"/>
      <c r="O63" s="43">
        <v>2</v>
      </c>
      <c r="P63" s="40">
        <v>3402.92</v>
      </c>
      <c r="Q63" s="45">
        <f t="shared" si="1"/>
        <v>13611.68</v>
      </c>
      <c r="R63" s="22"/>
      <c r="S63" s="22"/>
      <c r="T63" s="22"/>
      <c r="U63" s="22"/>
      <c r="V63" s="22"/>
    </row>
    <row r="64" spans="1:22" s="17" customFormat="1" ht="22.5">
      <c r="A64" s="22">
        <v>49</v>
      </c>
      <c r="B64" s="41" t="s">
        <v>133</v>
      </c>
      <c r="C64" s="42" t="s">
        <v>256</v>
      </c>
      <c r="D64" s="42"/>
      <c r="E64" s="42" t="s">
        <v>69</v>
      </c>
      <c r="F64" s="42" t="s">
        <v>86</v>
      </c>
      <c r="G64" s="42" t="s">
        <v>86</v>
      </c>
      <c r="H64" s="42" t="s">
        <v>188</v>
      </c>
      <c r="I64" s="23">
        <f t="shared" si="0"/>
        <v>6</v>
      </c>
      <c r="J64" s="44"/>
      <c r="K64" s="44"/>
      <c r="L64" s="44"/>
      <c r="M64" s="43">
        <v>2</v>
      </c>
      <c r="N64" s="43">
        <v>2</v>
      </c>
      <c r="O64" s="43">
        <v>2</v>
      </c>
      <c r="P64" s="40">
        <v>4844.99</v>
      </c>
      <c r="Q64" s="45">
        <f t="shared" si="1"/>
        <v>29069.94</v>
      </c>
      <c r="R64" s="22"/>
      <c r="S64" s="22"/>
      <c r="T64" s="22"/>
      <c r="U64" s="22"/>
      <c r="V64" s="22"/>
    </row>
    <row r="65" spans="1:22" s="17" customFormat="1" ht="22.5">
      <c r="A65" s="22">
        <v>50</v>
      </c>
      <c r="B65" s="41" t="s">
        <v>134</v>
      </c>
      <c r="C65" s="42" t="s">
        <v>257</v>
      </c>
      <c r="D65" s="42"/>
      <c r="E65" s="42" t="s">
        <v>69</v>
      </c>
      <c r="F65" s="42" t="s">
        <v>86</v>
      </c>
      <c r="G65" s="42" t="s">
        <v>86</v>
      </c>
      <c r="H65" s="42" t="s">
        <v>188</v>
      </c>
      <c r="I65" s="23">
        <f t="shared" si="0"/>
        <v>2</v>
      </c>
      <c r="J65" s="43">
        <v>2</v>
      </c>
      <c r="K65" s="44"/>
      <c r="L65" s="44"/>
      <c r="M65" s="44"/>
      <c r="N65" s="44"/>
      <c r="O65" s="44"/>
      <c r="P65" s="40">
        <v>6266.4</v>
      </c>
      <c r="Q65" s="45">
        <f t="shared" si="1"/>
        <v>12532.8</v>
      </c>
      <c r="R65" s="22"/>
      <c r="S65" s="22"/>
      <c r="T65" s="22"/>
      <c r="U65" s="22"/>
      <c r="V65" s="22"/>
    </row>
    <row r="66" spans="1:22" s="17" customFormat="1" ht="22.5">
      <c r="A66" s="22">
        <v>51</v>
      </c>
      <c r="B66" s="41" t="s">
        <v>135</v>
      </c>
      <c r="C66" s="42" t="s">
        <v>258</v>
      </c>
      <c r="D66" s="42">
        <v>0</v>
      </c>
      <c r="E66" s="42" t="s">
        <v>69</v>
      </c>
      <c r="F66" s="42" t="s">
        <v>86</v>
      </c>
      <c r="G66" s="42" t="s">
        <v>86</v>
      </c>
      <c r="H66" s="42" t="s">
        <v>188</v>
      </c>
      <c r="I66" s="23">
        <f t="shared" si="0"/>
        <v>1</v>
      </c>
      <c r="J66" s="44"/>
      <c r="K66" s="44"/>
      <c r="L66" s="44"/>
      <c r="M66" s="43">
        <v>1</v>
      </c>
      <c r="N66" s="44"/>
      <c r="O66" s="44"/>
      <c r="P66" s="40">
        <v>1041.22</v>
      </c>
      <c r="Q66" s="45">
        <f t="shared" si="1"/>
        <v>1041.22</v>
      </c>
      <c r="R66" s="22"/>
      <c r="S66" s="22"/>
      <c r="T66" s="22"/>
      <c r="U66" s="22"/>
      <c r="V66" s="22"/>
    </row>
    <row r="67" spans="1:22" s="17" customFormat="1" ht="22.5">
      <c r="A67" s="22">
        <v>52</v>
      </c>
      <c r="B67" s="41" t="s">
        <v>136</v>
      </c>
      <c r="C67" s="42" t="s">
        <v>259</v>
      </c>
      <c r="D67" s="42" t="s">
        <v>211</v>
      </c>
      <c r="E67" s="42" t="s">
        <v>71</v>
      </c>
      <c r="F67" s="42" t="s">
        <v>86</v>
      </c>
      <c r="G67" s="42" t="s">
        <v>86</v>
      </c>
      <c r="H67" s="42" t="s">
        <v>188</v>
      </c>
      <c r="I67" s="23">
        <f t="shared" si="0"/>
        <v>500</v>
      </c>
      <c r="J67" s="44"/>
      <c r="K67" s="43">
        <v>500</v>
      </c>
      <c r="L67" s="44"/>
      <c r="M67" s="44"/>
      <c r="N67" s="44"/>
      <c r="O67" s="44"/>
      <c r="P67" s="40">
        <v>24.77</v>
      </c>
      <c r="Q67" s="45">
        <f t="shared" si="1"/>
        <v>12385</v>
      </c>
      <c r="R67" s="22"/>
      <c r="S67" s="22"/>
      <c r="T67" s="22"/>
      <c r="U67" s="22"/>
      <c r="V67" s="22"/>
    </row>
    <row r="68" spans="1:22" s="17" customFormat="1" ht="22.5">
      <c r="A68" s="22">
        <v>53</v>
      </c>
      <c r="B68" s="41" t="s">
        <v>137</v>
      </c>
      <c r="C68" s="42" t="s">
        <v>260</v>
      </c>
      <c r="D68" s="42" t="s">
        <v>211</v>
      </c>
      <c r="E68" s="42" t="s">
        <v>71</v>
      </c>
      <c r="F68" s="42" t="s">
        <v>86</v>
      </c>
      <c r="G68" s="42" t="s">
        <v>86</v>
      </c>
      <c r="H68" s="42" t="s">
        <v>188</v>
      </c>
      <c r="I68" s="23">
        <f t="shared" si="0"/>
        <v>500</v>
      </c>
      <c r="J68" s="43">
        <v>200</v>
      </c>
      <c r="K68" s="43">
        <v>50</v>
      </c>
      <c r="L68" s="43">
        <v>50</v>
      </c>
      <c r="M68" s="43">
        <v>100</v>
      </c>
      <c r="N68" s="44"/>
      <c r="O68" s="43">
        <v>100</v>
      </c>
      <c r="P68" s="40">
        <v>44.36</v>
      </c>
      <c r="Q68" s="45">
        <f t="shared" si="1"/>
        <v>22180</v>
      </c>
      <c r="R68" s="22"/>
      <c r="S68" s="22"/>
      <c r="T68" s="22"/>
      <c r="U68" s="22"/>
      <c r="V68" s="22"/>
    </row>
    <row r="69" spans="1:22" s="17" customFormat="1" ht="22.5">
      <c r="A69" s="22">
        <v>54</v>
      </c>
      <c r="B69" s="41" t="s">
        <v>138</v>
      </c>
      <c r="C69" s="42" t="s">
        <v>261</v>
      </c>
      <c r="D69" s="42" t="s">
        <v>85</v>
      </c>
      <c r="E69" s="42" t="s">
        <v>71</v>
      </c>
      <c r="F69" s="42" t="s">
        <v>86</v>
      </c>
      <c r="G69" s="42" t="s">
        <v>86</v>
      </c>
      <c r="H69" s="42" t="s">
        <v>188</v>
      </c>
      <c r="I69" s="23">
        <f t="shared" si="0"/>
        <v>150</v>
      </c>
      <c r="J69" s="43">
        <v>25</v>
      </c>
      <c r="K69" s="43">
        <v>25</v>
      </c>
      <c r="L69" s="43">
        <v>25</v>
      </c>
      <c r="M69" s="43">
        <v>25</v>
      </c>
      <c r="N69" s="43">
        <v>25</v>
      </c>
      <c r="O69" s="43">
        <v>25</v>
      </c>
      <c r="P69" s="40">
        <v>43.41</v>
      </c>
      <c r="Q69" s="45">
        <f t="shared" si="1"/>
        <v>6511.4999999999991</v>
      </c>
      <c r="R69" s="22"/>
      <c r="S69" s="22"/>
      <c r="T69" s="22"/>
      <c r="U69" s="22"/>
      <c r="V69" s="22"/>
    </row>
    <row r="70" spans="1:22" s="17" customFormat="1" ht="22.5">
      <c r="A70" s="22">
        <v>55</v>
      </c>
      <c r="B70" s="41" t="s">
        <v>139</v>
      </c>
      <c r="C70" s="42" t="s">
        <v>262</v>
      </c>
      <c r="D70" s="42" t="s">
        <v>85</v>
      </c>
      <c r="E70" s="42" t="s">
        <v>71</v>
      </c>
      <c r="F70" s="42" t="s">
        <v>86</v>
      </c>
      <c r="G70" s="42" t="s">
        <v>86</v>
      </c>
      <c r="H70" s="42" t="s">
        <v>188</v>
      </c>
      <c r="I70" s="23">
        <f t="shared" si="0"/>
        <v>700</v>
      </c>
      <c r="J70" s="44"/>
      <c r="K70" s="44"/>
      <c r="L70" s="43">
        <v>100</v>
      </c>
      <c r="M70" s="43">
        <v>100</v>
      </c>
      <c r="N70" s="44"/>
      <c r="O70" s="43">
        <v>500</v>
      </c>
      <c r="P70" s="40">
        <v>32.630000000000003</v>
      </c>
      <c r="Q70" s="45">
        <f t="shared" si="1"/>
        <v>22841</v>
      </c>
      <c r="R70" s="22"/>
      <c r="S70" s="22"/>
      <c r="T70" s="22"/>
      <c r="U70" s="22"/>
      <c r="V70" s="22"/>
    </row>
    <row r="71" spans="1:22" s="17" customFormat="1" ht="22.5">
      <c r="A71" s="22">
        <v>56</v>
      </c>
      <c r="B71" s="41" t="s">
        <v>83</v>
      </c>
      <c r="C71" s="42" t="s">
        <v>84</v>
      </c>
      <c r="D71" s="42" t="s">
        <v>85</v>
      </c>
      <c r="E71" s="42" t="s">
        <v>71</v>
      </c>
      <c r="F71" s="42" t="s">
        <v>86</v>
      </c>
      <c r="G71" s="42" t="s">
        <v>86</v>
      </c>
      <c r="H71" s="42" t="s">
        <v>188</v>
      </c>
      <c r="I71" s="23">
        <f t="shared" si="0"/>
        <v>300</v>
      </c>
      <c r="J71" s="44"/>
      <c r="K71" s="44"/>
      <c r="L71" s="43">
        <v>50</v>
      </c>
      <c r="M71" s="43">
        <v>50</v>
      </c>
      <c r="N71" s="44"/>
      <c r="O71" s="43">
        <v>200</v>
      </c>
      <c r="P71" s="40">
        <v>65.17</v>
      </c>
      <c r="Q71" s="45">
        <f t="shared" si="1"/>
        <v>19551</v>
      </c>
      <c r="R71" s="22"/>
      <c r="S71" s="22"/>
      <c r="T71" s="22"/>
      <c r="U71" s="22"/>
      <c r="V71" s="22"/>
    </row>
    <row r="72" spans="1:22" s="17" customFormat="1" ht="22.5">
      <c r="A72" s="22">
        <v>57</v>
      </c>
      <c r="B72" s="41" t="s">
        <v>140</v>
      </c>
      <c r="C72" s="42" t="s">
        <v>263</v>
      </c>
      <c r="D72" s="42" t="s">
        <v>85</v>
      </c>
      <c r="E72" s="42" t="s">
        <v>71</v>
      </c>
      <c r="F72" s="42" t="s">
        <v>86</v>
      </c>
      <c r="G72" s="42" t="s">
        <v>86</v>
      </c>
      <c r="H72" s="42" t="s">
        <v>188</v>
      </c>
      <c r="I72" s="23">
        <f t="shared" si="0"/>
        <v>400</v>
      </c>
      <c r="J72" s="44"/>
      <c r="K72" s="43">
        <v>50</v>
      </c>
      <c r="L72" s="43">
        <v>50</v>
      </c>
      <c r="M72" s="43">
        <v>100</v>
      </c>
      <c r="N72" s="44"/>
      <c r="O72" s="43">
        <v>200</v>
      </c>
      <c r="P72" s="40">
        <v>107.73</v>
      </c>
      <c r="Q72" s="45">
        <f t="shared" si="1"/>
        <v>43092</v>
      </c>
      <c r="R72" s="22"/>
      <c r="S72" s="22"/>
      <c r="T72" s="22"/>
      <c r="U72" s="22"/>
      <c r="V72" s="22"/>
    </row>
    <row r="73" spans="1:22" s="17" customFormat="1" ht="22.5">
      <c r="A73" s="22">
        <v>58</v>
      </c>
      <c r="B73" s="41" t="s">
        <v>141</v>
      </c>
      <c r="C73" s="42" t="s">
        <v>264</v>
      </c>
      <c r="D73" s="42" t="s">
        <v>265</v>
      </c>
      <c r="E73" s="42" t="s">
        <v>71</v>
      </c>
      <c r="F73" s="42" t="s">
        <v>86</v>
      </c>
      <c r="G73" s="42" t="s">
        <v>86</v>
      </c>
      <c r="H73" s="42" t="s">
        <v>188</v>
      </c>
      <c r="I73" s="23">
        <f t="shared" si="0"/>
        <v>300</v>
      </c>
      <c r="J73" s="43">
        <v>20</v>
      </c>
      <c r="K73" s="43">
        <v>20</v>
      </c>
      <c r="L73" s="43">
        <v>40</v>
      </c>
      <c r="M73" s="43">
        <v>50</v>
      </c>
      <c r="N73" s="43">
        <v>20</v>
      </c>
      <c r="O73" s="43">
        <v>150</v>
      </c>
      <c r="P73" s="40">
        <v>358.71</v>
      </c>
      <c r="Q73" s="45">
        <f t="shared" si="1"/>
        <v>107613</v>
      </c>
      <c r="R73" s="22"/>
      <c r="S73" s="22"/>
      <c r="T73" s="22"/>
      <c r="U73" s="22"/>
      <c r="V73" s="22"/>
    </row>
    <row r="74" spans="1:22" s="17" customFormat="1" ht="22.5">
      <c r="A74" s="22">
        <v>59</v>
      </c>
      <c r="B74" s="41" t="s">
        <v>142</v>
      </c>
      <c r="C74" s="42" t="s">
        <v>266</v>
      </c>
      <c r="D74" s="42" t="s">
        <v>85</v>
      </c>
      <c r="E74" s="42" t="s">
        <v>71</v>
      </c>
      <c r="F74" s="42" t="s">
        <v>86</v>
      </c>
      <c r="G74" s="42" t="s">
        <v>86</v>
      </c>
      <c r="H74" s="42" t="s">
        <v>188</v>
      </c>
      <c r="I74" s="23">
        <f t="shared" si="0"/>
        <v>150</v>
      </c>
      <c r="J74" s="43">
        <v>25</v>
      </c>
      <c r="K74" s="43">
        <v>25</v>
      </c>
      <c r="L74" s="43">
        <v>25</v>
      </c>
      <c r="M74" s="43">
        <v>25</v>
      </c>
      <c r="N74" s="43">
        <v>25</v>
      </c>
      <c r="O74" s="43">
        <v>25</v>
      </c>
      <c r="P74" s="40">
        <v>52.17</v>
      </c>
      <c r="Q74" s="45">
        <f t="shared" si="1"/>
        <v>7825.5</v>
      </c>
      <c r="R74" s="22"/>
      <c r="S74" s="22"/>
      <c r="T74" s="22"/>
      <c r="U74" s="22"/>
      <c r="V74" s="22"/>
    </row>
    <row r="75" spans="1:22" s="17" customFormat="1" ht="22.5">
      <c r="A75" s="22">
        <v>60</v>
      </c>
      <c r="B75" s="41" t="s">
        <v>143</v>
      </c>
      <c r="C75" s="42" t="s">
        <v>267</v>
      </c>
      <c r="D75" s="42" t="s">
        <v>265</v>
      </c>
      <c r="E75" s="42" t="s">
        <v>71</v>
      </c>
      <c r="F75" s="42" t="s">
        <v>86</v>
      </c>
      <c r="G75" s="42" t="s">
        <v>86</v>
      </c>
      <c r="H75" s="42" t="s">
        <v>188</v>
      </c>
      <c r="I75" s="23">
        <f t="shared" si="0"/>
        <v>800</v>
      </c>
      <c r="J75" s="43">
        <v>50</v>
      </c>
      <c r="K75" s="43">
        <v>100</v>
      </c>
      <c r="L75" s="43">
        <v>150</v>
      </c>
      <c r="M75" s="43">
        <v>150</v>
      </c>
      <c r="N75" s="43">
        <v>150</v>
      </c>
      <c r="O75" s="43">
        <v>200</v>
      </c>
      <c r="P75" s="40">
        <v>317.12</v>
      </c>
      <c r="Q75" s="45">
        <f t="shared" si="1"/>
        <v>253696</v>
      </c>
      <c r="R75" s="22"/>
      <c r="S75" s="22"/>
      <c r="T75" s="22"/>
      <c r="U75" s="22"/>
      <c r="V75" s="22"/>
    </row>
    <row r="76" spans="1:22" s="17" customFormat="1" ht="22.5">
      <c r="A76" s="22">
        <v>61</v>
      </c>
      <c r="B76" s="41" t="s">
        <v>144</v>
      </c>
      <c r="C76" s="42" t="s">
        <v>268</v>
      </c>
      <c r="D76" s="42" t="s">
        <v>85</v>
      </c>
      <c r="E76" s="42" t="s">
        <v>71</v>
      </c>
      <c r="F76" s="42" t="s">
        <v>86</v>
      </c>
      <c r="G76" s="42" t="s">
        <v>86</v>
      </c>
      <c r="H76" s="42" t="s">
        <v>188</v>
      </c>
      <c r="I76" s="23">
        <f t="shared" si="0"/>
        <v>1300</v>
      </c>
      <c r="J76" s="43">
        <v>100</v>
      </c>
      <c r="K76" s="43">
        <v>200</v>
      </c>
      <c r="L76" s="43">
        <v>200</v>
      </c>
      <c r="M76" s="43">
        <v>350</v>
      </c>
      <c r="N76" s="43">
        <v>100</v>
      </c>
      <c r="O76" s="43">
        <v>350</v>
      </c>
      <c r="P76" s="40">
        <v>178.76</v>
      </c>
      <c r="Q76" s="45">
        <f t="shared" si="1"/>
        <v>232388</v>
      </c>
      <c r="R76" s="22"/>
      <c r="S76" s="22"/>
      <c r="T76" s="22"/>
      <c r="U76" s="22"/>
      <c r="V76" s="22"/>
    </row>
    <row r="77" spans="1:22" s="17" customFormat="1" ht="22.5">
      <c r="A77" s="22">
        <v>62</v>
      </c>
      <c r="B77" s="41" t="s">
        <v>145</v>
      </c>
      <c r="C77" s="42" t="s">
        <v>269</v>
      </c>
      <c r="D77" s="42" t="s">
        <v>85</v>
      </c>
      <c r="E77" s="42" t="s">
        <v>71</v>
      </c>
      <c r="F77" s="42" t="s">
        <v>86</v>
      </c>
      <c r="G77" s="42" t="s">
        <v>86</v>
      </c>
      <c r="H77" s="42" t="s">
        <v>188</v>
      </c>
      <c r="I77" s="23">
        <f t="shared" si="0"/>
        <v>900</v>
      </c>
      <c r="J77" s="43">
        <v>50</v>
      </c>
      <c r="K77" s="43">
        <v>50</v>
      </c>
      <c r="L77" s="43">
        <v>100</v>
      </c>
      <c r="M77" s="43">
        <v>300</v>
      </c>
      <c r="N77" s="43">
        <v>50</v>
      </c>
      <c r="O77" s="43">
        <v>350</v>
      </c>
      <c r="P77" s="40">
        <v>134.66</v>
      </c>
      <c r="Q77" s="45">
        <f t="shared" si="1"/>
        <v>121194</v>
      </c>
      <c r="R77" s="22"/>
      <c r="S77" s="22"/>
      <c r="T77" s="22"/>
      <c r="U77" s="22"/>
      <c r="V77" s="22"/>
    </row>
    <row r="78" spans="1:22" s="17" customFormat="1" ht="22.5">
      <c r="A78" s="22">
        <v>63</v>
      </c>
      <c r="B78" s="41" t="s">
        <v>146</v>
      </c>
      <c r="C78" s="42" t="s">
        <v>270</v>
      </c>
      <c r="D78" s="42" t="s">
        <v>271</v>
      </c>
      <c r="E78" s="42" t="s">
        <v>71</v>
      </c>
      <c r="F78" s="42" t="s">
        <v>86</v>
      </c>
      <c r="G78" s="42" t="s">
        <v>86</v>
      </c>
      <c r="H78" s="42" t="s">
        <v>188</v>
      </c>
      <c r="I78" s="23">
        <f t="shared" si="0"/>
        <v>30</v>
      </c>
      <c r="J78" s="44"/>
      <c r="K78" s="44"/>
      <c r="L78" s="43">
        <v>10</v>
      </c>
      <c r="M78" s="43">
        <v>10</v>
      </c>
      <c r="N78" s="44"/>
      <c r="O78" s="43">
        <v>10</v>
      </c>
      <c r="P78" s="40">
        <v>753.28</v>
      </c>
      <c r="Q78" s="45">
        <f t="shared" si="1"/>
        <v>22598.399999999998</v>
      </c>
      <c r="R78" s="22"/>
      <c r="S78" s="22"/>
      <c r="T78" s="22"/>
      <c r="U78" s="22"/>
      <c r="V78" s="22"/>
    </row>
    <row r="79" spans="1:22" s="17" customFormat="1" ht="22.5">
      <c r="A79" s="22">
        <v>64</v>
      </c>
      <c r="B79" s="41" t="s">
        <v>147</v>
      </c>
      <c r="C79" s="42" t="s">
        <v>272</v>
      </c>
      <c r="D79" s="42" t="s">
        <v>271</v>
      </c>
      <c r="E79" s="42" t="s">
        <v>71</v>
      </c>
      <c r="F79" s="42" t="s">
        <v>86</v>
      </c>
      <c r="G79" s="42" t="s">
        <v>86</v>
      </c>
      <c r="H79" s="42" t="s">
        <v>188</v>
      </c>
      <c r="I79" s="23">
        <f t="shared" si="0"/>
        <v>220</v>
      </c>
      <c r="J79" s="44"/>
      <c r="K79" s="43">
        <v>20</v>
      </c>
      <c r="L79" s="43">
        <v>50</v>
      </c>
      <c r="M79" s="43">
        <v>50</v>
      </c>
      <c r="N79" s="43">
        <v>50</v>
      </c>
      <c r="O79" s="43">
        <v>50</v>
      </c>
      <c r="P79" s="40">
        <v>1101.23</v>
      </c>
      <c r="Q79" s="45">
        <f t="shared" si="1"/>
        <v>242270.6</v>
      </c>
      <c r="R79" s="22"/>
      <c r="S79" s="22"/>
      <c r="T79" s="22"/>
      <c r="U79" s="22"/>
      <c r="V79" s="22"/>
    </row>
    <row r="80" spans="1:22" s="17" customFormat="1" ht="22.5">
      <c r="A80" s="22">
        <v>65</v>
      </c>
      <c r="B80" s="41" t="s">
        <v>148</v>
      </c>
      <c r="C80" s="42" t="s">
        <v>273</v>
      </c>
      <c r="D80" s="42" t="s">
        <v>271</v>
      </c>
      <c r="E80" s="42" t="s">
        <v>71</v>
      </c>
      <c r="F80" s="42" t="s">
        <v>86</v>
      </c>
      <c r="G80" s="42" t="s">
        <v>86</v>
      </c>
      <c r="H80" s="42" t="s">
        <v>188</v>
      </c>
      <c r="I80" s="23">
        <f t="shared" si="0"/>
        <v>1060</v>
      </c>
      <c r="J80" s="43">
        <v>150</v>
      </c>
      <c r="K80" s="43">
        <v>150</v>
      </c>
      <c r="L80" s="43">
        <v>150</v>
      </c>
      <c r="M80" s="43">
        <v>200</v>
      </c>
      <c r="N80" s="43">
        <v>150</v>
      </c>
      <c r="O80" s="43">
        <v>260</v>
      </c>
      <c r="P80" s="40">
        <v>1423.59</v>
      </c>
      <c r="Q80" s="45">
        <f t="shared" si="1"/>
        <v>1509005.4</v>
      </c>
      <c r="R80" s="22"/>
      <c r="S80" s="22"/>
      <c r="T80" s="22"/>
      <c r="U80" s="22"/>
      <c r="V80" s="22"/>
    </row>
    <row r="81" spans="1:22" s="17" customFormat="1" ht="22.5">
      <c r="A81" s="22">
        <v>66</v>
      </c>
      <c r="B81" s="41" t="s">
        <v>149</v>
      </c>
      <c r="C81" s="42" t="s">
        <v>274</v>
      </c>
      <c r="D81" s="42" t="s">
        <v>271</v>
      </c>
      <c r="E81" s="42" t="s">
        <v>71</v>
      </c>
      <c r="F81" s="42" t="s">
        <v>86</v>
      </c>
      <c r="G81" s="42" t="s">
        <v>86</v>
      </c>
      <c r="H81" s="42" t="s">
        <v>188</v>
      </c>
      <c r="I81" s="23">
        <f t="shared" ref="I81:I120" si="2">J81+K81+L81+M81+N81+O81</f>
        <v>260</v>
      </c>
      <c r="J81" s="43">
        <v>20</v>
      </c>
      <c r="K81" s="43">
        <v>20</v>
      </c>
      <c r="L81" s="43">
        <v>50</v>
      </c>
      <c r="M81" s="43">
        <v>50</v>
      </c>
      <c r="N81" s="43">
        <v>20</v>
      </c>
      <c r="O81" s="43">
        <v>100</v>
      </c>
      <c r="P81" s="40">
        <v>906.29</v>
      </c>
      <c r="Q81" s="45">
        <f t="shared" ref="Q81:Q120" si="3">P81*I81</f>
        <v>235635.4</v>
      </c>
      <c r="R81" s="22"/>
      <c r="S81" s="22"/>
      <c r="T81" s="22"/>
      <c r="U81" s="22"/>
      <c r="V81" s="22"/>
    </row>
    <row r="82" spans="1:22" s="17" customFormat="1" ht="22.5">
      <c r="A82" s="22">
        <v>67</v>
      </c>
      <c r="B82" s="41" t="s">
        <v>150</v>
      </c>
      <c r="C82" s="42" t="s">
        <v>275</v>
      </c>
      <c r="D82" s="42" t="s">
        <v>271</v>
      </c>
      <c r="E82" s="42" t="s">
        <v>71</v>
      </c>
      <c r="F82" s="42" t="s">
        <v>86</v>
      </c>
      <c r="G82" s="42" t="s">
        <v>86</v>
      </c>
      <c r="H82" s="42" t="s">
        <v>188</v>
      </c>
      <c r="I82" s="23">
        <f t="shared" si="2"/>
        <v>470</v>
      </c>
      <c r="J82" s="43">
        <v>20</v>
      </c>
      <c r="K82" s="43">
        <v>50</v>
      </c>
      <c r="L82" s="43">
        <v>50</v>
      </c>
      <c r="M82" s="43">
        <v>150</v>
      </c>
      <c r="N82" s="43">
        <v>50</v>
      </c>
      <c r="O82" s="43">
        <v>150</v>
      </c>
      <c r="P82" s="40">
        <v>948.89</v>
      </c>
      <c r="Q82" s="45">
        <f t="shared" si="3"/>
        <v>445978.3</v>
      </c>
      <c r="R82" s="22"/>
      <c r="S82" s="22"/>
      <c r="T82" s="22"/>
      <c r="U82" s="22"/>
      <c r="V82" s="22"/>
    </row>
    <row r="83" spans="1:22" s="17" customFormat="1" ht="22.5">
      <c r="A83" s="22">
        <v>68</v>
      </c>
      <c r="B83" s="41" t="s">
        <v>151</v>
      </c>
      <c r="C83" s="42" t="s">
        <v>276</v>
      </c>
      <c r="D83" s="42" t="s">
        <v>277</v>
      </c>
      <c r="E83" s="42" t="s">
        <v>71</v>
      </c>
      <c r="F83" s="42" t="s">
        <v>86</v>
      </c>
      <c r="G83" s="42" t="s">
        <v>86</v>
      </c>
      <c r="H83" s="42" t="s">
        <v>188</v>
      </c>
      <c r="I83" s="23">
        <f t="shared" si="2"/>
        <v>200</v>
      </c>
      <c r="J83" s="44"/>
      <c r="K83" s="44"/>
      <c r="L83" s="44"/>
      <c r="M83" s="43">
        <v>200</v>
      </c>
      <c r="N83" s="44"/>
      <c r="O83" s="44"/>
      <c r="P83" s="40">
        <v>2039.53</v>
      </c>
      <c r="Q83" s="45">
        <f t="shared" si="3"/>
        <v>407906</v>
      </c>
      <c r="R83" s="22"/>
      <c r="S83" s="22"/>
      <c r="T83" s="22"/>
      <c r="U83" s="22"/>
      <c r="V83" s="22"/>
    </row>
    <row r="84" spans="1:22" s="17" customFormat="1" ht="22.5">
      <c r="A84" s="22">
        <v>69</v>
      </c>
      <c r="B84" s="41" t="s">
        <v>152</v>
      </c>
      <c r="C84" s="42" t="s">
        <v>278</v>
      </c>
      <c r="D84" s="42" t="s">
        <v>279</v>
      </c>
      <c r="E84" s="42" t="s">
        <v>69</v>
      </c>
      <c r="F84" s="42" t="s">
        <v>86</v>
      </c>
      <c r="G84" s="42" t="s">
        <v>86</v>
      </c>
      <c r="H84" s="42" t="s">
        <v>188</v>
      </c>
      <c r="I84" s="23">
        <f t="shared" si="2"/>
        <v>6</v>
      </c>
      <c r="J84" s="44"/>
      <c r="K84" s="44"/>
      <c r="L84" s="43">
        <v>2</v>
      </c>
      <c r="M84" s="43">
        <v>2</v>
      </c>
      <c r="N84" s="44"/>
      <c r="O84" s="43">
        <v>2</v>
      </c>
      <c r="P84" s="40">
        <v>1023.66</v>
      </c>
      <c r="Q84" s="45">
        <f t="shared" si="3"/>
        <v>6141.96</v>
      </c>
      <c r="R84" s="22"/>
      <c r="S84" s="22"/>
      <c r="T84" s="22"/>
      <c r="U84" s="22"/>
      <c r="V84" s="22"/>
    </row>
    <row r="85" spans="1:22" s="17" customFormat="1" ht="22.5">
      <c r="A85" s="22">
        <v>70</v>
      </c>
      <c r="B85" s="41" t="s">
        <v>153</v>
      </c>
      <c r="C85" s="42" t="s">
        <v>280</v>
      </c>
      <c r="D85" s="42" t="s">
        <v>279</v>
      </c>
      <c r="E85" s="42" t="s">
        <v>69</v>
      </c>
      <c r="F85" s="42" t="s">
        <v>86</v>
      </c>
      <c r="G85" s="42" t="s">
        <v>86</v>
      </c>
      <c r="H85" s="42" t="s">
        <v>188</v>
      </c>
      <c r="I85" s="23">
        <f t="shared" si="2"/>
        <v>4</v>
      </c>
      <c r="J85" s="44"/>
      <c r="K85" s="43">
        <v>1</v>
      </c>
      <c r="L85" s="43">
        <v>1</v>
      </c>
      <c r="M85" s="43">
        <v>1</v>
      </c>
      <c r="N85" s="43">
        <v>1</v>
      </c>
      <c r="O85" s="44"/>
      <c r="P85" s="40">
        <v>986.35</v>
      </c>
      <c r="Q85" s="45">
        <f t="shared" si="3"/>
        <v>3945.4</v>
      </c>
      <c r="R85" s="22"/>
      <c r="S85" s="22"/>
      <c r="T85" s="22"/>
      <c r="U85" s="22"/>
      <c r="V85" s="22"/>
    </row>
    <row r="86" spans="1:22" s="17" customFormat="1" ht="22.5">
      <c r="A86" s="22">
        <v>71</v>
      </c>
      <c r="B86" s="41" t="s">
        <v>154</v>
      </c>
      <c r="C86" s="42" t="s">
        <v>281</v>
      </c>
      <c r="D86" s="42" t="s">
        <v>279</v>
      </c>
      <c r="E86" s="42" t="s">
        <v>69</v>
      </c>
      <c r="F86" s="42" t="s">
        <v>86</v>
      </c>
      <c r="G86" s="42" t="s">
        <v>86</v>
      </c>
      <c r="H86" s="42" t="s">
        <v>188</v>
      </c>
      <c r="I86" s="23">
        <f t="shared" si="2"/>
        <v>12</v>
      </c>
      <c r="J86" s="43">
        <v>2</v>
      </c>
      <c r="K86" s="43">
        <v>2</v>
      </c>
      <c r="L86" s="43">
        <v>2</v>
      </c>
      <c r="M86" s="43">
        <v>2</v>
      </c>
      <c r="N86" s="43">
        <v>2</v>
      </c>
      <c r="O86" s="43">
        <v>2</v>
      </c>
      <c r="P86" s="40">
        <v>901.81</v>
      </c>
      <c r="Q86" s="45">
        <f t="shared" si="3"/>
        <v>10821.72</v>
      </c>
      <c r="R86" s="22"/>
      <c r="S86" s="22"/>
      <c r="T86" s="22"/>
      <c r="U86" s="22"/>
      <c r="V86" s="22"/>
    </row>
    <row r="87" spans="1:22" s="17" customFormat="1" ht="22.5">
      <c r="A87" s="22">
        <v>72</v>
      </c>
      <c r="B87" s="41" t="s">
        <v>155</v>
      </c>
      <c r="C87" s="42" t="s">
        <v>282</v>
      </c>
      <c r="D87" s="42" t="s">
        <v>279</v>
      </c>
      <c r="E87" s="42" t="s">
        <v>69</v>
      </c>
      <c r="F87" s="42" t="s">
        <v>86</v>
      </c>
      <c r="G87" s="42" t="s">
        <v>86</v>
      </c>
      <c r="H87" s="42" t="s">
        <v>188</v>
      </c>
      <c r="I87" s="23">
        <f t="shared" si="2"/>
        <v>8</v>
      </c>
      <c r="J87" s="44"/>
      <c r="K87" s="43">
        <v>2</v>
      </c>
      <c r="L87" s="43">
        <v>2</v>
      </c>
      <c r="M87" s="43">
        <v>2</v>
      </c>
      <c r="N87" s="44"/>
      <c r="O87" s="43">
        <v>2</v>
      </c>
      <c r="P87" s="40">
        <v>730.39</v>
      </c>
      <c r="Q87" s="45">
        <f t="shared" si="3"/>
        <v>5843.12</v>
      </c>
      <c r="R87" s="22"/>
      <c r="S87" s="22"/>
      <c r="T87" s="22"/>
      <c r="U87" s="22"/>
      <c r="V87" s="22"/>
    </row>
    <row r="88" spans="1:22" s="17" customFormat="1" ht="22.5">
      <c r="A88" s="22">
        <v>73</v>
      </c>
      <c r="B88" s="41" t="s">
        <v>156</v>
      </c>
      <c r="C88" s="42" t="s">
        <v>283</v>
      </c>
      <c r="D88" s="42"/>
      <c r="E88" s="42" t="s">
        <v>69</v>
      </c>
      <c r="F88" s="42" t="s">
        <v>86</v>
      </c>
      <c r="G88" s="42" t="s">
        <v>86</v>
      </c>
      <c r="H88" s="42" t="s">
        <v>188</v>
      </c>
      <c r="I88" s="23">
        <f t="shared" si="2"/>
        <v>20</v>
      </c>
      <c r="J88" s="44"/>
      <c r="K88" s="43">
        <v>10</v>
      </c>
      <c r="L88" s="44"/>
      <c r="M88" s="44"/>
      <c r="N88" s="44"/>
      <c r="O88" s="43">
        <v>10</v>
      </c>
      <c r="P88" s="40">
        <v>96.48</v>
      </c>
      <c r="Q88" s="45">
        <f t="shared" si="3"/>
        <v>1929.6000000000001</v>
      </c>
      <c r="R88" s="22"/>
      <c r="S88" s="22"/>
      <c r="T88" s="22"/>
      <c r="U88" s="22"/>
      <c r="V88" s="22"/>
    </row>
    <row r="89" spans="1:22" s="17" customFormat="1" ht="22.5">
      <c r="A89" s="22">
        <v>74</v>
      </c>
      <c r="B89" s="41" t="s">
        <v>157</v>
      </c>
      <c r="C89" s="42" t="s">
        <v>284</v>
      </c>
      <c r="D89" s="42" t="s">
        <v>285</v>
      </c>
      <c r="E89" s="42" t="s">
        <v>69</v>
      </c>
      <c r="F89" s="42" t="s">
        <v>86</v>
      </c>
      <c r="G89" s="42" t="s">
        <v>86</v>
      </c>
      <c r="H89" s="42" t="s">
        <v>188</v>
      </c>
      <c r="I89" s="23">
        <f t="shared" si="2"/>
        <v>15</v>
      </c>
      <c r="J89" s="44"/>
      <c r="K89" s="44"/>
      <c r="L89" s="44"/>
      <c r="M89" s="43">
        <v>5</v>
      </c>
      <c r="N89" s="43">
        <v>5</v>
      </c>
      <c r="O89" s="43">
        <v>5</v>
      </c>
      <c r="P89" s="40">
        <v>94.08</v>
      </c>
      <c r="Q89" s="45">
        <f t="shared" si="3"/>
        <v>1411.2</v>
      </c>
      <c r="R89" s="22"/>
      <c r="S89" s="22"/>
      <c r="T89" s="22"/>
      <c r="U89" s="22"/>
      <c r="V89" s="22"/>
    </row>
    <row r="90" spans="1:22" s="17" customFormat="1" ht="22.5">
      <c r="A90" s="22">
        <v>75</v>
      </c>
      <c r="B90" s="41" t="s">
        <v>158</v>
      </c>
      <c r="C90" s="42" t="s">
        <v>286</v>
      </c>
      <c r="D90" s="42" t="s">
        <v>285</v>
      </c>
      <c r="E90" s="42" t="s">
        <v>69</v>
      </c>
      <c r="F90" s="42" t="s">
        <v>86</v>
      </c>
      <c r="G90" s="42" t="s">
        <v>86</v>
      </c>
      <c r="H90" s="42" t="s">
        <v>188</v>
      </c>
      <c r="I90" s="23">
        <f t="shared" si="2"/>
        <v>80</v>
      </c>
      <c r="J90" s="43">
        <v>10</v>
      </c>
      <c r="K90" s="43">
        <v>10</v>
      </c>
      <c r="L90" s="43">
        <v>10</v>
      </c>
      <c r="M90" s="43">
        <v>20</v>
      </c>
      <c r="N90" s="43">
        <v>10</v>
      </c>
      <c r="O90" s="43">
        <v>20</v>
      </c>
      <c r="P90" s="40">
        <v>166.8</v>
      </c>
      <c r="Q90" s="45">
        <f t="shared" si="3"/>
        <v>13344</v>
      </c>
      <c r="R90" s="22"/>
      <c r="S90" s="22"/>
      <c r="T90" s="22"/>
      <c r="U90" s="22"/>
      <c r="V90" s="22"/>
    </row>
    <row r="91" spans="1:22" s="17" customFormat="1" ht="22.5">
      <c r="A91" s="22">
        <v>76</v>
      </c>
      <c r="B91" s="41" t="s">
        <v>159</v>
      </c>
      <c r="C91" s="42" t="s">
        <v>287</v>
      </c>
      <c r="D91" s="42" t="s">
        <v>285</v>
      </c>
      <c r="E91" s="42" t="s">
        <v>69</v>
      </c>
      <c r="F91" s="42" t="s">
        <v>86</v>
      </c>
      <c r="G91" s="42" t="s">
        <v>86</v>
      </c>
      <c r="H91" s="42" t="s">
        <v>188</v>
      </c>
      <c r="I91" s="23">
        <f t="shared" si="2"/>
        <v>140</v>
      </c>
      <c r="J91" s="43">
        <v>20</v>
      </c>
      <c r="K91" s="43">
        <v>20</v>
      </c>
      <c r="L91" s="43">
        <v>20</v>
      </c>
      <c r="M91" s="43">
        <v>20</v>
      </c>
      <c r="N91" s="43">
        <v>20</v>
      </c>
      <c r="O91" s="43">
        <v>40</v>
      </c>
      <c r="P91" s="40">
        <v>150.43</v>
      </c>
      <c r="Q91" s="45">
        <f t="shared" si="3"/>
        <v>21060.2</v>
      </c>
      <c r="R91" s="22"/>
      <c r="S91" s="22"/>
      <c r="T91" s="22"/>
      <c r="U91" s="22"/>
      <c r="V91" s="22"/>
    </row>
    <row r="92" spans="1:22" s="17" customFormat="1" ht="22.5">
      <c r="A92" s="22">
        <v>77</v>
      </c>
      <c r="B92" s="41" t="s">
        <v>160</v>
      </c>
      <c r="C92" s="42" t="s">
        <v>288</v>
      </c>
      <c r="D92" s="42" t="s">
        <v>285</v>
      </c>
      <c r="E92" s="42" t="s">
        <v>69</v>
      </c>
      <c r="F92" s="42" t="s">
        <v>86</v>
      </c>
      <c r="G92" s="42" t="s">
        <v>86</v>
      </c>
      <c r="H92" s="42" t="s">
        <v>188</v>
      </c>
      <c r="I92" s="23">
        <f t="shared" si="2"/>
        <v>30</v>
      </c>
      <c r="J92" s="44"/>
      <c r="K92" s="43">
        <v>10</v>
      </c>
      <c r="L92" s="43">
        <v>10</v>
      </c>
      <c r="M92" s="44"/>
      <c r="N92" s="43">
        <v>10</v>
      </c>
      <c r="O92" s="44"/>
      <c r="P92" s="40">
        <v>289.33999999999997</v>
      </c>
      <c r="Q92" s="45">
        <f t="shared" si="3"/>
        <v>8680.1999999999989</v>
      </c>
      <c r="R92" s="22"/>
      <c r="S92" s="22"/>
      <c r="T92" s="22"/>
      <c r="U92" s="22"/>
      <c r="V92" s="22"/>
    </row>
    <row r="93" spans="1:22" s="17" customFormat="1" ht="22.5">
      <c r="A93" s="22">
        <v>78</v>
      </c>
      <c r="B93" s="41" t="s">
        <v>161</v>
      </c>
      <c r="C93" s="42" t="s">
        <v>289</v>
      </c>
      <c r="D93" s="42" t="s">
        <v>285</v>
      </c>
      <c r="E93" s="42" t="s">
        <v>69</v>
      </c>
      <c r="F93" s="42" t="s">
        <v>86</v>
      </c>
      <c r="G93" s="42" t="s">
        <v>86</v>
      </c>
      <c r="H93" s="42" t="s">
        <v>188</v>
      </c>
      <c r="I93" s="23">
        <f t="shared" si="2"/>
        <v>40</v>
      </c>
      <c r="J93" s="44"/>
      <c r="K93" s="44"/>
      <c r="L93" s="43">
        <v>20</v>
      </c>
      <c r="M93" s="44"/>
      <c r="N93" s="44"/>
      <c r="O93" s="43">
        <v>20</v>
      </c>
      <c r="P93" s="40">
        <v>88.03</v>
      </c>
      <c r="Q93" s="45">
        <f t="shared" si="3"/>
        <v>3521.2</v>
      </c>
      <c r="R93" s="22"/>
      <c r="S93" s="22"/>
      <c r="T93" s="22"/>
      <c r="U93" s="22"/>
      <c r="V93" s="22"/>
    </row>
    <row r="94" spans="1:22" s="17" customFormat="1" ht="22.5">
      <c r="A94" s="22">
        <v>79</v>
      </c>
      <c r="B94" s="41" t="s">
        <v>162</v>
      </c>
      <c r="C94" s="42" t="s">
        <v>290</v>
      </c>
      <c r="D94" s="42" t="s">
        <v>285</v>
      </c>
      <c r="E94" s="42" t="s">
        <v>69</v>
      </c>
      <c r="F94" s="42" t="s">
        <v>86</v>
      </c>
      <c r="G94" s="42" t="s">
        <v>86</v>
      </c>
      <c r="H94" s="42" t="s">
        <v>188</v>
      </c>
      <c r="I94" s="23">
        <f t="shared" si="2"/>
        <v>60</v>
      </c>
      <c r="J94" s="44"/>
      <c r="K94" s="44"/>
      <c r="L94" s="43">
        <v>20</v>
      </c>
      <c r="M94" s="43">
        <v>20</v>
      </c>
      <c r="N94" s="44"/>
      <c r="O94" s="43">
        <v>20</v>
      </c>
      <c r="P94" s="40">
        <v>88.77</v>
      </c>
      <c r="Q94" s="45">
        <f t="shared" si="3"/>
        <v>5326.2</v>
      </c>
      <c r="R94" s="22"/>
      <c r="S94" s="22"/>
      <c r="T94" s="22"/>
      <c r="U94" s="22"/>
      <c r="V94" s="22"/>
    </row>
    <row r="95" spans="1:22" s="17" customFormat="1" ht="22.5">
      <c r="A95" s="22">
        <v>80</v>
      </c>
      <c r="B95" s="41" t="s">
        <v>163</v>
      </c>
      <c r="C95" s="42" t="s">
        <v>291</v>
      </c>
      <c r="D95" s="42" t="s">
        <v>285</v>
      </c>
      <c r="E95" s="42" t="s">
        <v>69</v>
      </c>
      <c r="F95" s="42" t="s">
        <v>86</v>
      </c>
      <c r="G95" s="42" t="s">
        <v>86</v>
      </c>
      <c r="H95" s="42" t="s">
        <v>188</v>
      </c>
      <c r="I95" s="23">
        <f t="shared" si="2"/>
        <v>200</v>
      </c>
      <c r="J95" s="43">
        <v>20</v>
      </c>
      <c r="K95" s="43">
        <v>30</v>
      </c>
      <c r="L95" s="43">
        <v>30</v>
      </c>
      <c r="M95" s="43">
        <v>40</v>
      </c>
      <c r="N95" s="43">
        <v>30</v>
      </c>
      <c r="O95" s="43">
        <v>50</v>
      </c>
      <c r="P95" s="40">
        <v>204.7</v>
      </c>
      <c r="Q95" s="45">
        <f t="shared" si="3"/>
        <v>40940</v>
      </c>
      <c r="R95" s="22"/>
      <c r="S95" s="22"/>
      <c r="T95" s="22"/>
      <c r="U95" s="22"/>
      <c r="V95" s="22"/>
    </row>
    <row r="96" spans="1:22" s="17" customFormat="1" ht="22.5">
      <c r="A96" s="22">
        <v>81</v>
      </c>
      <c r="B96" s="41" t="s">
        <v>164</v>
      </c>
      <c r="C96" s="42" t="s">
        <v>292</v>
      </c>
      <c r="D96" s="42" t="s">
        <v>285</v>
      </c>
      <c r="E96" s="42" t="s">
        <v>69</v>
      </c>
      <c r="F96" s="42" t="s">
        <v>86</v>
      </c>
      <c r="G96" s="42" t="s">
        <v>86</v>
      </c>
      <c r="H96" s="42" t="s">
        <v>188</v>
      </c>
      <c r="I96" s="23">
        <f t="shared" si="2"/>
        <v>180</v>
      </c>
      <c r="J96" s="43">
        <v>20</v>
      </c>
      <c r="K96" s="43">
        <v>20</v>
      </c>
      <c r="L96" s="43">
        <v>20</v>
      </c>
      <c r="M96" s="43">
        <v>50</v>
      </c>
      <c r="N96" s="43">
        <v>20</v>
      </c>
      <c r="O96" s="43">
        <v>50</v>
      </c>
      <c r="P96" s="40">
        <v>210.75</v>
      </c>
      <c r="Q96" s="45">
        <f t="shared" si="3"/>
        <v>37935</v>
      </c>
      <c r="R96" s="22"/>
      <c r="S96" s="22"/>
      <c r="T96" s="22"/>
      <c r="U96" s="22"/>
      <c r="V96" s="22"/>
    </row>
    <row r="97" spans="1:22" s="17" customFormat="1" ht="22.5">
      <c r="A97" s="22">
        <v>82</v>
      </c>
      <c r="B97" s="41" t="s">
        <v>165</v>
      </c>
      <c r="C97" s="42" t="s">
        <v>293</v>
      </c>
      <c r="D97" s="42" t="s">
        <v>294</v>
      </c>
      <c r="E97" s="42" t="s">
        <v>295</v>
      </c>
      <c r="F97" s="42" t="s">
        <v>86</v>
      </c>
      <c r="G97" s="42" t="s">
        <v>86</v>
      </c>
      <c r="H97" s="42" t="s">
        <v>188</v>
      </c>
      <c r="I97" s="23">
        <f t="shared" si="2"/>
        <v>31</v>
      </c>
      <c r="J97" s="43">
        <v>4</v>
      </c>
      <c r="K97" s="43">
        <v>5</v>
      </c>
      <c r="L97" s="43">
        <v>5</v>
      </c>
      <c r="M97" s="43">
        <v>10</v>
      </c>
      <c r="N97" s="43">
        <v>2</v>
      </c>
      <c r="O97" s="43">
        <v>5</v>
      </c>
      <c r="P97" s="40">
        <v>1549.49</v>
      </c>
      <c r="Q97" s="45">
        <f t="shared" si="3"/>
        <v>48034.19</v>
      </c>
      <c r="R97" s="22"/>
      <c r="S97" s="22"/>
      <c r="T97" s="22"/>
      <c r="U97" s="22"/>
      <c r="V97" s="22"/>
    </row>
    <row r="98" spans="1:22" s="17" customFormat="1" ht="33.75">
      <c r="A98" s="22">
        <v>83</v>
      </c>
      <c r="B98" s="41" t="s">
        <v>166</v>
      </c>
      <c r="C98" s="42" t="s">
        <v>296</v>
      </c>
      <c r="D98" s="42" t="s">
        <v>294</v>
      </c>
      <c r="E98" s="42" t="s">
        <v>295</v>
      </c>
      <c r="F98" s="42" t="s">
        <v>86</v>
      </c>
      <c r="G98" s="42" t="s">
        <v>86</v>
      </c>
      <c r="H98" s="42" t="s">
        <v>188</v>
      </c>
      <c r="I98" s="23">
        <f t="shared" si="2"/>
        <v>8</v>
      </c>
      <c r="J98" s="44"/>
      <c r="K98" s="44"/>
      <c r="L98" s="43">
        <v>2</v>
      </c>
      <c r="M98" s="43">
        <v>2</v>
      </c>
      <c r="N98" s="44"/>
      <c r="O98" s="43">
        <v>4</v>
      </c>
      <c r="P98" s="40">
        <v>2764.35</v>
      </c>
      <c r="Q98" s="45">
        <f t="shared" si="3"/>
        <v>22114.799999999999</v>
      </c>
      <c r="R98" s="22"/>
      <c r="S98" s="22"/>
      <c r="T98" s="22"/>
      <c r="U98" s="22"/>
      <c r="V98" s="22"/>
    </row>
    <row r="99" spans="1:22" s="17" customFormat="1" ht="22.5">
      <c r="A99" s="22">
        <v>84</v>
      </c>
      <c r="B99" s="41" t="s">
        <v>167</v>
      </c>
      <c r="C99" s="42" t="s">
        <v>297</v>
      </c>
      <c r="D99" s="42" t="s">
        <v>294</v>
      </c>
      <c r="E99" s="42" t="s">
        <v>295</v>
      </c>
      <c r="F99" s="42" t="s">
        <v>86</v>
      </c>
      <c r="G99" s="42" t="s">
        <v>86</v>
      </c>
      <c r="H99" s="42" t="s">
        <v>188</v>
      </c>
      <c r="I99" s="23">
        <f t="shared" si="2"/>
        <v>6</v>
      </c>
      <c r="J99" s="43">
        <v>1</v>
      </c>
      <c r="K99" s="43">
        <v>1</v>
      </c>
      <c r="L99" s="43">
        <v>1</v>
      </c>
      <c r="M99" s="43">
        <v>1</v>
      </c>
      <c r="N99" s="43">
        <v>1</v>
      </c>
      <c r="O99" s="43">
        <v>1</v>
      </c>
      <c r="P99" s="40">
        <v>2603.62</v>
      </c>
      <c r="Q99" s="45">
        <f t="shared" si="3"/>
        <v>15621.72</v>
      </c>
      <c r="R99" s="22"/>
      <c r="S99" s="22"/>
      <c r="T99" s="22"/>
      <c r="U99" s="22"/>
      <c r="V99" s="22"/>
    </row>
    <row r="100" spans="1:22" s="17" customFormat="1" ht="22.5">
      <c r="A100" s="22">
        <v>85</v>
      </c>
      <c r="B100" s="41" t="s">
        <v>168</v>
      </c>
      <c r="C100" s="42" t="s">
        <v>298</v>
      </c>
      <c r="D100" s="42" t="s">
        <v>294</v>
      </c>
      <c r="E100" s="42" t="s">
        <v>295</v>
      </c>
      <c r="F100" s="42" t="s">
        <v>86</v>
      </c>
      <c r="G100" s="42" t="s">
        <v>86</v>
      </c>
      <c r="H100" s="42" t="s">
        <v>188</v>
      </c>
      <c r="I100" s="23">
        <f t="shared" si="2"/>
        <v>6</v>
      </c>
      <c r="J100" s="44"/>
      <c r="K100" s="44"/>
      <c r="L100" s="43">
        <v>2</v>
      </c>
      <c r="M100" s="43">
        <v>2</v>
      </c>
      <c r="N100" s="44"/>
      <c r="O100" s="43">
        <v>2</v>
      </c>
      <c r="P100" s="40">
        <v>1329.39</v>
      </c>
      <c r="Q100" s="45">
        <f t="shared" si="3"/>
        <v>7976.34</v>
      </c>
      <c r="R100" s="22"/>
      <c r="S100" s="22"/>
      <c r="T100" s="22"/>
      <c r="U100" s="22"/>
      <c r="V100" s="22"/>
    </row>
    <row r="101" spans="1:22" s="17" customFormat="1" ht="22.5">
      <c r="A101" s="22">
        <v>86</v>
      </c>
      <c r="B101" s="41" t="s">
        <v>169</v>
      </c>
      <c r="C101" s="42" t="s">
        <v>299</v>
      </c>
      <c r="D101" s="42" t="s">
        <v>294</v>
      </c>
      <c r="E101" s="42" t="s">
        <v>295</v>
      </c>
      <c r="F101" s="42" t="s">
        <v>86</v>
      </c>
      <c r="G101" s="42" t="s">
        <v>86</v>
      </c>
      <c r="H101" s="42" t="s">
        <v>188</v>
      </c>
      <c r="I101" s="23">
        <f t="shared" si="2"/>
        <v>29</v>
      </c>
      <c r="J101" s="43">
        <v>4</v>
      </c>
      <c r="K101" s="43">
        <v>4</v>
      </c>
      <c r="L101" s="43">
        <v>4</v>
      </c>
      <c r="M101" s="43">
        <v>9</v>
      </c>
      <c r="N101" s="43">
        <v>4</v>
      </c>
      <c r="O101" s="43">
        <v>4</v>
      </c>
      <c r="P101" s="40">
        <v>1567.37</v>
      </c>
      <c r="Q101" s="45">
        <f t="shared" si="3"/>
        <v>45453.729999999996</v>
      </c>
      <c r="R101" s="22"/>
      <c r="S101" s="22"/>
      <c r="T101" s="22"/>
      <c r="U101" s="22"/>
      <c r="V101" s="22"/>
    </row>
    <row r="102" spans="1:22" s="17" customFormat="1" ht="22.5">
      <c r="A102" s="22">
        <v>87</v>
      </c>
      <c r="B102" s="41" t="s">
        <v>170</v>
      </c>
      <c r="C102" s="42" t="s">
        <v>300</v>
      </c>
      <c r="D102" s="42" t="s">
        <v>294</v>
      </c>
      <c r="E102" s="42" t="s">
        <v>295</v>
      </c>
      <c r="F102" s="42" t="s">
        <v>86</v>
      </c>
      <c r="G102" s="42" t="s">
        <v>86</v>
      </c>
      <c r="H102" s="42" t="s">
        <v>188</v>
      </c>
      <c r="I102" s="23">
        <f t="shared" si="2"/>
        <v>5</v>
      </c>
      <c r="J102" s="44"/>
      <c r="K102" s="44"/>
      <c r="L102" s="44"/>
      <c r="M102" s="43">
        <v>5</v>
      </c>
      <c r="N102" s="44"/>
      <c r="O102" s="44"/>
      <c r="P102" s="40">
        <v>1816</v>
      </c>
      <c r="Q102" s="45">
        <f t="shared" si="3"/>
        <v>9080</v>
      </c>
      <c r="R102" s="22"/>
      <c r="S102" s="22"/>
      <c r="T102" s="22"/>
      <c r="U102" s="22"/>
      <c r="V102" s="22"/>
    </row>
    <row r="103" spans="1:22" s="17" customFormat="1" ht="22.5">
      <c r="A103" s="22">
        <v>88</v>
      </c>
      <c r="B103" s="41" t="s">
        <v>171</v>
      </c>
      <c r="C103" s="42" t="s">
        <v>301</v>
      </c>
      <c r="D103" s="42" t="s">
        <v>302</v>
      </c>
      <c r="E103" s="42" t="s">
        <v>71</v>
      </c>
      <c r="F103" s="42" t="s">
        <v>86</v>
      </c>
      <c r="G103" s="42" t="s">
        <v>86</v>
      </c>
      <c r="H103" s="42" t="s">
        <v>188</v>
      </c>
      <c r="I103" s="23">
        <f t="shared" si="2"/>
        <v>10</v>
      </c>
      <c r="J103" s="43">
        <v>10</v>
      </c>
      <c r="K103" s="44"/>
      <c r="L103" s="44"/>
      <c r="M103" s="44"/>
      <c r="N103" s="44"/>
      <c r="O103" s="44"/>
      <c r="P103" s="40">
        <v>15.33</v>
      </c>
      <c r="Q103" s="45">
        <f t="shared" si="3"/>
        <v>153.30000000000001</v>
      </c>
      <c r="R103" s="22"/>
      <c r="S103" s="22"/>
      <c r="T103" s="22"/>
      <c r="U103" s="22"/>
      <c r="V103" s="22"/>
    </row>
    <row r="104" spans="1:22" s="17" customFormat="1" ht="22.5">
      <c r="A104" s="22">
        <v>89</v>
      </c>
      <c r="B104" s="41" t="s">
        <v>172</v>
      </c>
      <c r="C104" s="42" t="s">
        <v>303</v>
      </c>
      <c r="D104" s="42" t="s">
        <v>302</v>
      </c>
      <c r="E104" s="42" t="s">
        <v>71</v>
      </c>
      <c r="F104" s="42" t="s">
        <v>86</v>
      </c>
      <c r="G104" s="42" t="s">
        <v>86</v>
      </c>
      <c r="H104" s="42" t="s">
        <v>188</v>
      </c>
      <c r="I104" s="23">
        <f t="shared" si="2"/>
        <v>50</v>
      </c>
      <c r="J104" s="44"/>
      <c r="K104" s="44"/>
      <c r="L104" s="44"/>
      <c r="M104" s="43">
        <v>50</v>
      </c>
      <c r="N104" s="44"/>
      <c r="O104" s="44"/>
      <c r="P104" s="40">
        <v>91.22</v>
      </c>
      <c r="Q104" s="45">
        <f t="shared" si="3"/>
        <v>4561</v>
      </c>
      <c r="R104" s="22"/>
      <c r="S104" s="22"/>
      <c r="T104" s="22"/>
      <c r="U104" s="22"/>
      <c r="V104" s="22"/>
    </row>
    <row r="105" spans="1:22" s="17" customFormat="1" ht="22.5">
      <c r="A105" s="22">
        <v>90</v>
      </c>
      <c r="B105" s="41" t="s">
        <v>173</v>
      </c>
      <c r="C105" s="42" t="s">
        <v>304</v>
      </c>
      <c r="D105" s="42" t="s">
        <v>302</v>
      </c>
      <c r="E105" s="42" t="s">
        <v>71</v>
      </c>
      <c r="F105" s="42" t="s">
        <v>86</v>
      </c>
      <c r="G105" s="42" t="s">
        <v>86</v>
      </c>
      <c r="H105" s="42" t="s">
        <v>188</v>
      </c>
      <c r="I105" s="23">
        <f t="shared" si="2"/>
        <v>10</v>
      </c>
      <c r="J105" s="43">
        <v>10</v>
      </c>
      <c r="K105" s="44"/>
      <c r="L105" s="44"/>
      <c r="M105" s="44"/>
      <c r="N105" s="44"/>
      <c r="O105" s="44"/>
      <c r="P105" s="40">
        <v>144.09</v>
      </c>
      <c r="Q105" s="45">
        <f t="shared" si="3"/>
        <v>1440.9</v>
      </c>
      <c r="R105" s="22"/>
      <c r="S105" s="22"/>
      <c r="T105" s="22"/>
      <c r="U105" s="22"/>
      <c r="V105" s="22"/>
    </row>
    <row r="106" spans="1:22" s="17" customFormat="1" ht="22.5">
      <c r="A106" s="22">
        <v>91</v>
      </c>
      <c r="B106" s="41" t="s">
        <v>174</v>
      </c>
      <c r="C106" s="42" t="s">
        <v>305</v>
      </c>
      <c r="D106" s="42" t="s">
        <v>306</v>
      </c>
      <c r="E106" s="42" t="s">
        <v>69</v>
      </c>
      <c r="F106" s="42" t="s">
        <v>86</v>
      </c>
      <c r="G106" s="42" t="s">
        <v>86</v>
      </c>
      <c r="H106" s="42" t="s">
        <v>188</v>
      </c>
      <c r="I106" s="23">
        <f t="shared" si="2"/>
        <v>2</v>
      </c>
      <c r="J106" s="44"/>
      <c r="K106" s="44"/>
      <c r="L106" s="44"/>
      <c r="M106" s="43">
        <v>2</v>
      </c>
      <c r="N106" s="44"/>
      <c r="O106" s="44"/>
      <c r="P106" s="40">
        <v>45.94</v>
      </c>
      <c r="Q106" s="45">
        <f t="shared" si="3"/>
        <v>91.88</v>
      </c>
      <c r="R106" s="22"/>
      <c r="S106" s="22"/>
      <c r="T106" s="22"/>
      <c r="U106" s="22"/>
      <c r="V106" s="22"/>
    </row>
    <row r="107" spans="1:22" s="17" customFormat="1" ht="22.5">
      <c r="A107" s="22">
        <v>92</v>
      </c>
      <c r="B107" s="41" t="s">
        <v>175</v>
      </c>
      <c r="C107" s="42" t="s">
        <v>307</v>
      </c>
      <c r="D107" s="42" t="s">
        <v>306</v>
      </c>
      <c r="E107" s="42" t="s">
        <v>69</v>
      </c>
      <c r="F107" s="42" t="s">
        <v>86</v>
      </c>
      <c r="G107" s="42" t="s">
        <v>86</v>
      </c>
      <c r="H107" s="42" t="s">
        <v>188</v>
      </c>
      <c r="I107" s="23">
        <f t="shared" si="2"/>
        <v>1</v>
      </c>
      <c r="J107" s="44"/>
      <c r="K107" s="44"/>
      <c r="L107" s="44"/>
      <c r="M107" s="43">
        <v>1</v>
      </c>
      <c r="N107" s="44"/>
      <c r="O107" s="44"/>
      <c r="P107" s="40">
        <v>357.28</v>
      </c>
      <c r="Q107" s="45">
        <f t="shared" si="3"/>
        <v>357.28</v>
      </c>
      <c r="R107" s="22"/>
      <c r="S107" s="22"/>
      <c r="T107" s="22"/>
      <c r="U107" s="22"/>
      <c r="V107" s="22"/>
    </row>
    <row r="108" spans="1:22" s="17" customFormat="1" ht="22.5">
      <c r="A108" s="22">
        <v>93</v>
      </c>
      <c r="B108" s="41" t="s">
        <v>176</v>
      </c>
      <c r="C108" s="42" t="s">
        <v>308</v>
      </c>
      <c r="D108" s="42" t="s">
        <v>306</v>
      </c>
      <c r="E108" s="42" t="s">
        <v>69</v>
      </c>
      <c r="F108" s="42" t="s">
        <v>86</v>
      </c>
      <c r="G108" s="42" t="s">
        <v>86</v>
      </c>
      <c r="H108" s="42" t="s">
        <v>188</v>
      </c>
      <c r="I108" s="23">
        <f t="shared" si="2"/>
        <v>3</v>
      </c>
      <c r="J108" s="44"/>
      <c r="K108" s="44"/>
      <c r="L108" s="44"/>
      <c r="M108" s="43">
        <v>3</v>
      </c>
      <c r="N108" s="44"/>
      <c r="O108" s="44"/>
      <c r="P108" s="40">
        <v>79.72</v>
      </c>
      <c r="Q108" s="45">
        <f t="shared" si="3"/>
        <v>239.16</v>
      </c>
      <c r="R108" s="22"/>
      <c r="S108" s="22"/>
      <c r="T108" s="22"/>
      <c r="U108" s="22"/>
      <c r="V108" s="22"/>
    </row>
    <row r="109" spans="1:22" s="17" customFormat="1" ht="45">
      <c r="A109" s="22">
        <v>94</v>
      </c>
      <c r="B109" s="41" t="s">
        <v>177</v>
      </c>
      <c r="C109" s="42" t="s">
        <v>309</v>
      </c>
      <c r="D109" s="42" t="s">
        <v>310</v>
      </c>
      <c r="E109" s="42" t="s">
        <v>295</v>
      </c>
      <c r="F109" s="42" t="s">
        <v>86</v>
      </c>
      <c r="G109" s="42" t="s">
        <v>86</v>
      </c>
      <c r="H109" s="42" t="s">
        <v>188</v>
      </c>
      <c r="I109" s="23">
        <f t="shared" si="2"/>
        <v>50</v>
      </c>
      <c r="J109" s="44"/>
      <c r="K109" s="44"/>
      <c r="L109" s="43">
        <v>10</v>
      </c>
      <c r="M109" s="43">
        <v>10</v>
      </c>
      <c r="N109" s="43">
        <v>10</v>
      </c>
      <c r="O109" s="43">
        <v>20</v>
      </c>
      <c r="P109" s="40">
        <v>5137.6899999999996</v>
      </c>
      <c r="Q109" s="45">
        <f t="shared" si="3"/>
        <v>256884.49999999997</v>
      </c>
      <c r="R109" s="22"/>
      <c r="S109" s="22"/>
      <c r="T109" s="22"/>
      <c r="U109" s="22"/>
      <c r="V109" s="22"/>
    </row>
    <row r="110" spans="1:22" s="17" customFormat="1" ht="45">
      <c r="A110" s="22">
        <v>95</v>
      </c>
      <c r="B110" s="41" t="s">
        <v>178</v>
      </c>
      <c r="C110" s="42" t="s">
        <v>311</v>
      </c>
      <c r="D110" s="42" t="s">
        <v>310</v>
      </c>
      <c r="E110" s="42" t="s">
        <v>295</v>
      </c>
      <c r="F110" s="42" t="s">
        <v>86</v>
      </c>
      <c r="G110" s="42" t="s">
        <v>86</v>
      </c>
      <c r="H110" s="42" t="s">
        <v>188</v>
      </c>
      <c r="I110" s="23">
        <f t="shared" si="2"/>
        <v>200</v>
      </c>
      <c r="J110" s="43">
        <v>15</v>
      </c>
      <c r="K110" s="43">
        <v>15</v>
      </c>
      <c r="L110" s="43">
        <v>40</v>
      </c>
      <c r="M110" s="43">
        <v>40</v>
      </c>
      <c r="N110" s="43">
        <v>40</v>
      </c>
      <c r="O110" s="43">
        <v>50</v>
      </c>
      <c r="P110" s="40">
        <v>4587.46</v>
      </c>
      <c r="Q110" s="45">
        <f t="shared" si="3"/>
        <v>917492</v>
      </c>
      <c r="R110" s="22"/>
      <c r="S110" s="22"/>
      <c r="T110" s="22"/>
      <c r="U110" s="22"/>
      <c r="V110" s="22"/>
    </row>
    <row r="111" spans="1:22" s="17" customFormat="1" ht="33.75">
      <c r="A111" s="22">
        <v>96</v>
      </c>
      <c r="B111" s="41" t="s">
        <v>179</v>
      </c>
      <c r="C111" s="42" t="s">
        <v>312</v>
      </c>
      <c r="D111" s="42" t="s">
        <v>310</v>
      </c>
      <c r="E111" s="42" t="s">
        <v>295</v>
      </c>
      <c r="F111" s="42" t="s">
        <v>86</v>
      </c>
      <c r="G111" s="42" t="s">
        <v>86</v>
      </c>
      <c r="H111" s="42" t="s">
        <v>188</v>
      </c>
      <c r="I111" s="23">
        <f t="shared" si="2"/>
        <v>25</v>
      </c>
      <c r="J111" s="44"/>
      <c r="K111" s="43">
        <v>5</v>
      </c>
      <c r="L111" s="43">
        <v>5</v>
      </c>
      <c r="M111" s="43">
        <v>5</v>
      </c>
      <c r="N111" s="43">
        <v>5</v>
      </c>
      <c r="O111" s="43">
        <v>5</v>
      </c>
      <c r="P111" s="40">
        <v>2339.4499999999998</v>
      </c>
      <c r="Q111" s="45">
        <f t="shared" si="3"/>
        <v>58486.249999999993</v>
      </c>
      <c r="R111" s="22"/>
      <c r="S111" s="22"/>
      <c r="T111" s="22"/>
      <c r="U111" s="22"/>
      <c r="V111" s="22"/>
    </row>
    <row r="112" spans="1:22" s="17" customFormat="1" ht="33.75">
      <c r="A112" s="22">
        <v>97</v>
      </c>
      <c r="B112" s="41" t="s">
        <v>180</v>
      </c>
      <c r="C112" s="42" t="s">
        <v>313</v>
      </c>
      <c r="D112" s="42" t="s">
        <v>310</v>
      </c>
      <c r="E112" s="42" t="s">
        <v>295</v>
      </c>
      <c r="F112" s="42" t="s">
        <v>86</v>
      </c>
      <c r="G112" s="42" t="s">
        <v>86</v>
      </c>
      <c r="H112" s="42" t="s">
        <v>188</v>
      </c>
      <c r="I112" s="23">
        <f t="shared" si="2"/>
        <v>25</v>
      </c>
      <c r="J112" s="43">
        <v>2</v>
      </c>
      <c r="K112" s="43">
        <v>2</v>
      </c>
      <c r="L112" s="43">
        <v>2</v>
      </c>
      <c r="M112" s="43">
        <v>9</v>
      </c>
      <c r="N112" s="43">
        <v>4</v>
      </c>
      <c r="O112" s="43">
        <v>6</v>
      </c>
      <c r="P112" s="40">
        <v>1292.2</v>
      </c>
      <c r="Q112" s="45">
        <f t="shared" si="3"/>
        <v>32305</v>
      </c>
      <c r="R112" s="22"/>
      <c r="S112" s="22"/>
      <c r="T112" s="22"/>
      <c r="U112" s="22"/>
      <c r="V112" s="22"/>
    </row>
    <row r="113" spans="1:24" s="17" customFormat="1" ht="22.5">
      <c r="A113" s="22">
        <v>98</v>
      </c>
      <c r="B113" s="41" t="s">
        <v>74</v>
      </c>
      <c r="C113" s="42" t="s">
        <v>80</v>
      </c>
      <c r="D113" s="42" t="s">
        <v>81</v>
      </c>
      <c r="E113" s="42" t="s">
        <v>71</v>
      </c>
      <c r="F113" s="42" t="s">
        <v>86</v>
      </c>
      <c r="G113" s="42" t="s">
        <v>86</v>
      </c>
      <c r="H113" s="42" t="s">
        <v>188</v>
      </c>
      <c r="I113" s="23">
        <f t="shared" si="2"/>
        <v>600</v>
      </c>
      <c r="J113" s="43">
        <v>200</v>
      </c>
      <c r="K113" s="44"/>
      <c r="L113" s="44"/>
      <c r="M113" s="43">
        <v>200</v>
      </c>
      <c r="N113" s="44"/>
      <c r="O113" s="43">
        <v>200</v>
      </c>
      <c r="P113" s="40">
        <v>41.66</v>
      </c>
      <c r="Q113" s="45">
        <f t="shared" si="3"/>
        <v>24995.999999999996</v>
      </c>
      <c r="R113" s="22"/>
      <c r="S113" s="22"/>
      <c r="T113" s="22"/>
      <c r="U113" s="22"/>
      <c r="V113" s="22"/>
    </row>
    <row r="114" spans="1:24" s="17" customFormat="1" ht="22.5">
      <c r="A114" s="22">
        <v>99</v>
      </c>
      <c r="B114" s="41" t="s">
        <v>181</v>
      </c>
      <c r="C114" s="42" t="s">
        <v>314</v>
      </c>
      <c r="D114" s="42" t="s">
        <v>315</v>
      </c>
      <c r="E114" s="42" t="s">
        <v>71</v>
      </c>
      <c r="F114" s="42" t="s">
        <v>86</v>
      </c>
      <c r="G114" s="42" t="s">
        <v>86</v>
      </c>
      <c r="H114" s="42" t="s">
        <v>188</v>
      </c>
      <c r="I114" s="23">
        <f t="shared" si="2"/>
        <v>10</v>
      </c>
      <c r="J114" s="43">
        <v>10</v>
      </c>
      <c r="K114" s="44"/>
      <c r="L114" s="44"/>
      <c r="M114" s="44"/>
      <c r="N114" s="44"/>
      <c r="O114" s="44"/>
      <c r="P114" s="40">
        <v>3.96</v>
      </c>
      <c r="Q114" s="45">
        <f t="shared" si="3"/>
        <v>39.6</v>
      </c>
      <c r="R114" s="22"/>
      <c r="S114" s="22"/>
      <c r="T114" s="22"/>
      <c r="U114" s="22"/>
      <c r="V114" s="22"/>
    </row>
    <row r="115" spans="1:24" s="17" customFormat="1" ht="22.5">
      <c r="A115" s="22">
        <v>100</v>
      </c>
      <c r="B115" s="41" t="s">
        <v>182</v>
      </c>
      <c r="C115" s="42" t="s">
        <v>316</v>
      </c>
      <c r="D115" s="42" t="s">
        <v>317</v>
      </c>
      <c r="E115" s="42" t="s">
        <v>71</v>
      </c>
      <c r="F115" s="42" t="s">
        <v>86</v>
      </c>
      <c r="G115" s="42" t="s">
        <v>86</v>
      </c>
      <c r="H115" s="42" t="s">
        <v>188</v>
      </c>
      <c r="I115" s="23">
        <f t="shared" si="2"/>
        <v>10</v>
      </c>
      <c r="J115" s="43">
        <v>10</v>
      </c>
      <c r="K115" s="44"/>
      <c r="L115" s="44"/>
      <c r="M115" s="44"/>
      <c r="N115" s="44"/>
      <c r="O115" s="44"/>
      <c r="P115" s="40">
        <v>5.59</v>
      </c>
      <c r="Q115" s="45">
        <f t="shared" si="3"/>
        <v>55.9</v>
      </c>
      <c r="R115" s="22"/>
      <c r="S115" s="22"/>
      <c r="T115" s="22"/>
      <c r="U115" s="22"/>
      <c r="V115" s="22"/>
    </row>
    <row r="116" spans="1:24" s="17" customFormat="1" ht="22.5">
      <c r="A116" s="22">
        <v>101</v>
      </c>
      <c r="B116" s="41" t="s">
        <v>183</v>
      </c>
      <c r="C116" s="42" t="s">
        <v>318</v>
      </c>
      <c r="D116" s="42" t="s">
        <v>319</v>
      </c>
      <c r="E116" s="42" t="s">
        <v>71</v>
      </c>
      <c r="F116" s="42" t="s">
        <v>86</v>
      </c>
      <c r="G116" s="42" t="s">
        <v>86</v>
      </c>
      <c r="H116" s="42" t="s">
        <v>188</v>
      </c>
      <c r="I116" s="23">
        <f t="shared" si="2"/>
        <v>10</v>
      </c>
      <c r="J116" s="43">
        <v>10</v>
      </c>
      <c r="K116" s="44"/>
      <c r="L116" s="44"/>
      <c r="M116" s="44"/>
      <c r="N116" s="44"/>
      <c r="O116" s="44"/>
      <c r="P116" s="40">
        <v>7.98</v>
      </c>
      <c r="Q116" s="45">
        <f t="shared" si="3"/>
        <v>79.800000000000011</v>
      </c>
      <c r="R116" s="22"/>
      <c r="S116" s="22"/>
      <c r="T116" s="22"/>
      <c r="U116" s="22"/>
      <c r="V116" s="22"/>
    </row>
    <row r="117" spans="1:24" s="17" customFormat="1" ht="22.5">
      <c r="A117" s="22">
        <v>102</v>
      </c>
      <c r="B117" s="41" t="s">
        <v>184</v>
      </c>
      <c r="C117" s="42" t="s">
        <v>320</v>
      </c>
      <c r="D117" s="42" t="s">
        <v>321</v>
      </c>
      <c r="E117" s="42" t="s">
        <v>71</v>
      </c>
      <c r="F117" s="42" t="s">
        <v>86</v>
      </c>
      <c r="G117" s="42" t="s">
        <v>86</v>
      </c>
      <c r="H117" s="42" t="s">
        <v>188</v>
      </c>
      <c r="I117" s="23">
        <f t="shared" si="2"/>
        <v>10</v>
      </c>
      <c r="J117" s="43">
        <v>10</v>
      </c>
      <c r="K117" s="44"/>
      <c r="L117" s="44"/>
      <c r="M117" s="44"/>
      <c r="N117" s="44"/>
      <c r="O117" s="44"/>
      <c r="P117" s="40">
        <v>12.61</v>
      </c>
      <c r="Q117" s="45">
        <f t="shared" si="3"/>
        <v>126.1</v>
      </c>
      <c r="R117" s="22"/>
      <c r="S117" s="22"/>
      <c r="T117" s="22"/>
      <c r="U117" s="22"/>
      <c r="V117" s="22"/>
    </row>
    <row r="118" spans="1:24" s="17" customFormat="1" ht="22.5">
      <c r="A118" s="22">
        <v>103</v>
      </c>
      <c r="B118" s="41" t="s">
        <v>185</v>
      </c>
      <c r="C118" s="42" t="s">
        <v>322</v>
      </c>
      <c r="D118" s="42"/>
      <c r="E118" s="42" t="s">
        <v>69</v>
      </c>
      <c r="F118" s="42" t="s">
        <v>86</v>
      </c>
      <c r="G118" s="42" t="s">
        <v>86</v>
      </c>
      <c r="H118" s="42" t="s">
        <v>188</v>
      </c>
      <c r="I118" s="23">
        <f t="shared" si="2"/>
        <v>80</v>
      </c>
      <c r="J118" s="44"/>
      <c r="K118" s="43">
        <v>20</v>
      </c>
      <c r="L118" s="43">
        <v>20</v>
      </c>
      <c r="M118" s="43">
        <v>20</v>
      </c>
      <c r="N118" s="44"/>
      <c r="O118" s="43">
        <v>20</v>
      </c>
      <c r="P118" s="40">
        <v>71.09</v>
      </c>
      <c r="Q118" s="45">
        <f t="shared" si="3"/>
        <v>5687.2000000000007</v>
      </c>
      <c r="R118" s="22"/>
      <c r="S118" s="22"/>
      <c r="T118" s="22"/>
      <c r="U118" s="22"/>
      <c r="V118" s="22"/>
    </row>
    <row r="119" spans="1:24" s="17" customFormat="1" ht="22.5">
      <c r="A119" s="22">
        <v>104</v>
      </c>
      <c r="B119" s="41" t="s">
        <v>186</v>
      </c>
      <c r="C119" s="42" t="s">
        <v>323</v>
      </c>
      <c r="D119" s="42">
        <v>0</v>
      </c>
      <c r="E119" s="42" t="s">
        <v>71</v>
      </c>
      <c r="F119" s="42" t="s">
        <v>86</v>
      </c>
      <c r="G119" s="42" t="s">
        <v>86</v>
      </c>
      <c r="H119" s="42" t="s">
        <v>188</v>
      </c>
      <c r="I119" s="23">
        <f t="shared" si="2"/>
        <v>50</v>
      </c>
      <c r="J119" s="43">
        <v>50</v>
      </c>
      <c r="K119" s="44"/>
      <c r="L119" s="44"/>
      <c r="M119" s="44"/>
      <c r="N119" s="44"/>
      <c r="O119" s="44"/>
      <c r="P119" s="40">
        <v>89.89</v>
      </c>
      <c r="Q119" s="45">
        <f t="shared" si="3"/>
        <v>4494.5</v>
      </c>
      <c r="R119" s="22"/>
      <c r="S119" s="22"/>
      <c r="T119" s="22"/>
      <c r="U119" s="22"/>
      <c r="V119" s="22"/>
    </row>
    <row r="120" spans="1:24" s="17" customFormat="1" ht="22.5">
      <c r="A120" s="22">
        <v>105</v>
      </c>
      <c r="B120" s="41" t="s">
        <v>187</v>
      </c>
      <c r="C120" s="42" t="s">
        <v>324</v>
      </c>
      <c r="D120" s="42">
        <v>0</v>
      </c>
      <c r="E120" s="42" t="s">
        <v>71</v>
      </c>
      <c r="F120" s="42" t="s">
        <v>86</v>
      </c>
      <c r="G120" s="42" t="s">
        <v>86</v>
      </c>
      <c r="H120" s="42" t="s">
        <v>188</v>
      </c>
      <c r="I120" s="23">
        <f t="shared" si="2"/>
        <v>60</v>
      </c>
      <c r="J120" s="43">
        <v>10</v>
      </c>
      <c r="K120" s="44"/>
      <c r="L120" s="44"/>
      <c r="M120" s="44"/>
      <c r="N120" s="44"/>
      <c r="O120" s="43">
        <v>50</v>
      </c>
      <c r="P120" s="40">
        <v>62.39</v>
      </c>
      <c r="Q120" s="45">
        <f t="shared" si="3"/>
        <v>3743.4</v>
      </c>
      <c r="R120" s="22"/>
      <c r="S120" s="22"/>
      <c r="T120" s="22"/>
      <c r="U120" s="22"/>
      <c r="V120" s="22"/>
    </row>
    <row r="121" spans="1:24" s="27" customFormat="1">
      <c r="A121" s="47" t="s">
        <v>66</v>
      </c>
      <c r="B121" s="48"/>
      <c r="C121" s="25"/>
      <c r="D121" s="25"/>
      <c r="E121" s="25"/>
      <c r="F121" s="25"/>
      <c r="G121" s="25"/>
      <c r="H121" s="25"/>
      <c r="I121" s="26"/>
      <c r="J121" s="25"/>
      <c r="K121" s="25"/>
      <c r="L121" s="25"/>
      <c r="M121" s="25"/>
      <c r="N121" s="25"/>
      <c r="O121" s="25"/>
      <c r="P121" s="26"/>
      <c r="Q121" s="46">
        <f>SUM(Q16:Q120)</f>
        <v>6779906.080000001</v>
      </c>
      <c r="R121" s="25"/>
      <c r="S121" s="25"/>
      <c r="T121" s="25"/>
      <c r="U121" s="25"/>
      <c r="V121" s="25"/>
      <c r="X121" s="28"/>
    </row>
    <row r="122" spans="1:24" s="27" customFormat="1">
      <c r="A122" s="24"/>
      <c r="B122" s="24"/>
      <c r="C122" s="25"/>
      <c r="D122" s="25"/>
      <c r="E122" s="25"/>
      <c r="F122" s="25"/>
      <c r="G122" s="25"/>
      <c r="H122" s="25"/>
      <c r="I122" s="26"/>
      <c r="J122" s="25"/>
      <c r="K122" s="25"/>
      <c r="L122" s="25"/>
      <c r="M122" s="25"/>
      <c r="N122" s="25"/>
      <c r="O122" s="25"/>
      <c r="P122" s="26"/>
      <c r="Q122" s="26"/>
      <c r="R122" s="25"/>
      <c r="S122" s="25"/>
      <c r="T122" s="25"/>
      <c r="U122" s="25"/>
      <c r="V122" s="25"/>
    </row>
    <row r="123" spans="1:24" s="30" customFormat="1" ht="60" customHeight="1">
      <c r="A123" s="49" t="s">
        <v>9</v>
      </c>
      <c r="B123" s="49"/>
      <c r="C123" s="49"/>
      <c r="H123" s="31"/>
      <c r="I123" s="32"/>
      <c r="P123" s="32"/>
      <c r="Q123" s="32"/>
      <c r="R123" s="33"/>
      <c r="S123" s="33"/>
      <c r="T123" s="33"/>
      <c r="U123" s="33"/>
    </row>
    <row r="124" spans="1:24" s="27" customFormat="1" ht="30.75" customHeight="1">
      <c r="A124" s="49" t="s">
        <v>10</v>
      </c>
      <c r="B124" s="49"/>
      <c r="C124" s="49"/>
      <c r="D124" s="72" t="s">
        <v>56</v>
      </c>
      <c r="E124" s="72"/>
      <c r="F124" s="72"/>
      <c r="G124" s="72"/>
      <c r="H124" s="72"/>
      <c r="I124" s="72"/>
      <c r="J124" s="72"/>
      <c r="K124" s="72"/>
      <c r="L124" s="72"/>
      <c r="M124" s="72"/>
      <c r="N124" s="72"/>
      <c r="O124" s="72"/>
      <c r="P124" s="72"/>
      <c r="Q124" s="72"/>
      <c r="R124" s="72"/>
      <c r="S124" s="72"/>
      <c r="T124" s="72"/>
      <c r="U124" s="72"/>
      <c r="V124" s="72"/>
    </row>
    <row r="125" spans="1:24" s="27" customFormat="1" ht="29.25" customHeight="1">
      <c r="A125" s="49" t="s">
        <v>11</v>
      </c>
      <c r="B125" s="49"/>
      <c r="C125" s="49"/>
      <c r="D125" s="72" t="s">
        <v>67</v>
      </c>
      <c r="E125" s="72"/>
      <c r="F125" s="72"/>
      <c r="G125" s="72"/>
      <c r="H125" s="72"/>
      <c r="I125" s="72"/>
      <c r="J125" s="72"/>
      <c r="K125" s="72"/>
      <c r="L125" s="72"/>
      <c r="M125" s="72"/>
      <c r="N125" s="72"/>
      <c r="O125" s="72"/>
      <c r="P125" s="72"/>
      <c r="Q125" s="72"/>
      <c r="R125" s="72"/>
      <c r="S125" s="72"/>
      <c r="T125" s="72"/>
      <c r="U125" s="72"/>
      <c r="V125" s="72"/>
    </row>
    <row r="126" spans="1:24" s="27" customFormat="1" ht="30.75" customHeight="1">
      <c r="A126" s="49" t="s">
        <v>12</v>
      </c>
      <c r="B126" s="49"/>
      <c r="C126" s="49"/>
      <c r="D126" s="72" t="s">
        <v>13</v>
      </c>
      <c r="E126" s="72"/>
      <c r="F126" s="72"/>
      <c r="G126" s="72"/>
      <c r="H126" s="72"/>
      <c r="I126" s="72"/>
      <c r="J126" s="72"/>
      <c r="K126" s="72"/>
      <c r="L126" s="72"/>
      <c r="M126" s="72"/>
      <c r="N126" s="72"/>
      <c r="O126" s="72"/>
      <c r="P126" s="72"/>
      <c r="Q126" s="72"/>
      <c r="R126" s="72"/>
      <c r="S126" s="72"/>
      <c r="T126" s="72"/>
      <c r="U126" s="72"/>
      <c r="V126" s="72"/>
    </row>
    <row r="127" spans="1:24" s="27" customFormat="1" ht="29.25" customHeight="1">
      <c r="A127" s="49" t="s">
        <v>14</v>
      </c>
      <c r="B127" s="49"/>
      <c r="C127" s="49"/>
      <c r="D127" s="72" t="s">
        <v>54</v>
      </c>
      <c r="E127" s="72"/>
      <c r="F127" s="72"/>
      <c r="G127" s="72"/>
      <c r="H127" s="72"/>
      <c r="I127" s="72"/>
      <c r="J127" s="72"/>
      <c r="K127" s="72"/>
      <c r="L127" s="72"/>
      <c r="M127" s="72"/>
      <c r="N127" s="72"/>
      <c r="O127" s="72"/>
      <c r="P127" s="72"/>
      <c r="Q127" s="72"/>
      <c r="R127" s="72"/>
      <c r="S127" s="72"/>
      <c r="T127" s="72"/>
      <c r="U127" s="72"/>
      <c r="V127" s="72"/>
    </row>
    <row r="128" spans="1:24" s="27" customFormat="1" ht="22.5" customHeight="1">
      <c r="A128" s="49" t="s">
        <v>15</v>
      </c>
      <c r="B128" s="49"/>
      <c r="C128" s="49"/>
      <c r="D128" s="72" t="s">
        <v>47</v>
      </c>
      <c r="E128" s="72"/>
      <c r="F128" s="72"/>
      <c r="G128" s="72"/>
      <c r="H128" s="72"/>
      <c r="I128" s="72"/>
      <c r="J128" s="72"/>
      <c r="K128" s="72"/>
      <c r="L128" s="72"/>
      <c r="M128" s="72"/>
      <c r="N128" s="72"/>
      <c r="O128" s="72"/>
      <c r="P128" s="72"/>
      <c r="Q128" s="72"/>
      <c r="R128" s="72"/>
      <c r="S128" s="72"/>
      <c r="T128" s="72"/>
      <c r="U128" s="72"/>
      <c r="V128" s="72"/>
    </row>
    <row r="129" spans="1:165" s="30" customFormat="1">
      <c r="A129" s="29"/>
      <c r="I129" s="32"/>
      <c r="P129" s="32"/>
      <c r="Q129" s="32"/>
      <c r="V129" s="33"/>
    </row>
    <row r="130" spans="1:165" s="30" customFormat="1">
      <c r="A130" s="49" t="s">
        <v>16</v>
      </c>
      <c r="B130" s="49"/>
      <c r="C130" s="49"/>
      <c r="I130" s="32"/>
      <c r="P130" s="32"/>
      <c r="Q130" s="32"/>
      <c r="V130" s="33"/>
    </row>
    <row r="131" spans="1:165" s="27" customFormat="1" ht="35.25" customHeight="1">
      <c r="A131" s="49" t="s">
        <v>17</v>
      </c>
      <c r="B131" s="49"/>
      <c r="C131" s="49"/>
      <c r="D131" s="72" t="s">
        <v>44</v>
      </c>
      <c r="E131" s="72"/>
      <c r="F131" s="72"/>
      <c r="G131" s="72"/>
      <c r="H131" s="72"/>
      <c r="I131" s="72"/>
      <c r="J131" s="72"/>
      <c r="K131" s="72"/>
      <c r="L131" s="72"/>
      <c r="M131" s="72"/>
      <c r="N131" s="72"/>
      <c r="O131" s="72"/>
      <c r="P131" s="72"/>
      <c r="Q131" s="72"/>
      <c r="R131" s="72"/>
      <c r="S131" s="72"/>
      <c r="T131" s="72"/>
      <c r="U131" s="72"/>
      <c r="V131" s="72"/>
    </row>
    <row r="132" spans="1:165" s="27" customFormat="1" ht="25.5" customHeight="1">
      <c r="A132" s="49" t="s">
        <v>18</v>
      </c>
      <c r="B132" s="49"/>
      <c r="C132" s="49"/>
      <c r="D132" s="72" t="s">
        <v>19</v>
      </c>
      <c r="E132" s="72"/>
      <c r="F132" s="72"/>
      <c r="G132" s="72"/>
      <c r="H132" s="72"/>
      <c r="I132" s="72"/>
      <c r="J132" s="72"/>
      <c r="K132" s="72"/>
      <c r="L132" s="72"/>
      <c r="M132" s="72"/>
      <c r="N132" s="72"/>
      <c r="O132" s="72"/>
      <c r="P132" s="72"/>
      <c r="Q132" s="72"/>
      <c r="R132" s="72"/>
      <c r="S132" s="72"/>
      <c r="T132" s="72"/>
      <c r="U132" s="72"/>
      <c r="V132" s="72"/>
    </row>
    <row r="133" spans="1:165" s="27" customFormat="1" ht="29.25" customHeight="1">
      <c r="A133" s="49" t="s">
        <v>20</v>
      </c>
      <c r="B133" s="49"/>
      <c r="C133" s="49"/>
      <c r="D133" s="72" t="s">
        <v>21</v>
      </c>
      <c r="E133" s="72"/>
      <c r="F133" s="72"/>
      <c r="G133" s="72"/>
      <c r="H133" s="72"/>
      <c r="I133" s="72"/>
      <c r="J133" s="72"/>
      <c r="K133" s="72"/>
      <c r="L133" s="72"/>
      <c r="M133" s="72"/>
      <c r="N133" s="72"/>
      <c r="O133" s="72"/>
      <c r="P133" s="72"/>
      <c r="Q133" s="72"/>
      <c r="R133" s="72"/>
      <c r="S133" s="72"/>
      <c r="T133" s="72"/>
      <c r="U133" s="72"/>
      <c r="V133" s="72"/>
    </row>
    <row r="134" spans="1:165" s="27" customFormat="1" ht="25.5" customHeight="1">
      <c r="A134" s="49" t="s">
        <v>22</v>
      </c>
      <c r="B134" s="49"/>
      <c r="C134" s="49"/>
      <c r="D134" s="72" t="s">
        <v>23</v>
      </c>
      <c r="E134" s="72"/>
      <c r="F134" s="72"/>
      <c r="G134" s="72"/>
      <c r="H134" s="72"/>
      <c r="I134" s="72"/>
      <c r="J134" s="72"/>
      <c r="K134" s="72"/>
      <c r="L134" s="72"/>
      <c r="M134" s="72"/>
      <c r="N134" s="72"/>
      <c r="O134" s="72"/>
      <c r="P134" s="72"/>
      <c r="Q134" s="72"/>
      <c r="R134" s="72"/>
      <c r="S134" s="72"/>
      <c r="T134" s="72"/>
      <c r="U134" s="72"/>
      <c r="V134" s="72"/>
    </row>
    <row r="135" spans="1:165" s="27" customFormat="1" ht="60" customHeight="1">
      <c r="A135" s="49" t="s">
        <v>24</v>
      </c>
      <c r="B135" s="49"/>
      <c r="C135" s="49"/>
      <c r="D135" s="72" t="s">
        <v>70</v>
      </c>
      <c r="E135" s="72"/>
      <c r="F135" s="72"/>
      <c r="G135" s="72"/>
      <c r="H135" s="72"/>
      <c r="I135" s="72"/>
      <c r="J135" s="72"/>
      <c r="K135" s="72"/>
      <c r="L135" s="72"/>
      <c r="M135" s="72"/>
      <c r="N135" s="72"/>
      <c r="O135" s="72"/>
      <c r="P135" s="72"/>
      <c r="Q135" s="72"/>
      <c r="R135" s="72"/>
      <c r="S135" s="72"/>
      <c r="T135" s="72"/>
      <c r="U135" s="72"/>
      <c r="V135" s="72"/>
    </row>
    <row r="136" spans="1:165" s="27" customFormat="1" ht="22.5" customHeight="1">
      <c r="A136" s="49" t="s">
        <v>25</v>
      </c>
      <c r="B136" s="49"/>
      <c r="C136" s="49"/>
      <c r="D136" s="72" t="s">
        <v>26</v>
      </c>
      <c r="E136" s="72"/>
      <c r="F136" s="72"/>
      <c r="G136" s="72"/>
      <c r="H136" s="72"/>
      <c r="I136" s="72"/>
      <c r="J136" s="72"/>
      <c r="K136" s="72"/>
      <c r="L136" s="72"/>
      <c r="M136" s="72"/>
      <c r="N136" s="72"/>
      <c r="O136" s="72"/>
      <c r="P136" s="72"/>
      <c r="Q136" s="72"/>
      <c r="R136" s="72"/>
      <c r="S136" s="72"/>
      <c r="T136" s="72"/>
      <c r="U136" s="72"/>
      <c r="V136" s="72"/>
    </row>
    <row r="137" spans="1:165" s="34" customFormat="1" ht="60" customHeight="1">
      <c r="A137" s="49" t="s">
        <v>27</v>
      </c>
      <c r="B137" s="49"/>
      <c r="C137" s="49"/>
      <c r="D137" s="72" t="s">
        <v>28</v>
      </c>
      <c r="E137" s="72"/>
      <c r="F137" s="72"/>
      <c r="G137" s="72"/>
      <c r="H137" s="72"/>
      <c r="I137" s="72"/>
      <c r="J137" s="72"/>
      <c r="K137" s="72"/>
      <c r="L137" s="72"/>
      <c r="M137" s="72"/>
      <c r="N137" s="72"/>
      <c r="O137" s="72"/>
      <c r="P137" s="72"/>
      <c r="Q137" s="72"/>
      <c r="R137" s="72"/>
      <c r="S137" s="72"/>
      <c r="T137" s="72"/>
      <c r="U137" s="72"/>
      <c r="V137" s="72"/>
      <c r="FG137" s="35"/>
      <c r="FH137" s="35"/>
      <c r="FI137" s="35"/>
    </row>
    <row r="138" spans="1:165" s="34" customFormat="1" ht="60" customHeight="1">
      <c r="A138" s="49" t="s">
        <v>29</v>
      </c>
      <c r="B138" s="49"/>
      <c r="C138" s="49"/>
      <c r="D138" s="72" t="s">
        <v>46</v>
      </c>
      <c r="E138" s="72"/>
      <c r="F138" s="72"/>
      <c r="G138" s="72"/>
      <c r="H138" s="72"/>
      <c r="I138" s="72"/>
      <c r="J138" s="72"/>
      <c r="K138" s="72"/>
      <c r="L138" s="72"/>
      <c r="M138" s="72"/>
      <c r="N138" s="72"/>
      <c r="O138" s="72"/>
      <c r="P138" s="72"/>
      <c r="Q138" s="72"/>
      <c r="R138" s="72"/>
      <c r="S138" s="72"/>
      <c r="T138" s="72"/>
      <c r="U138" s="72"/>
      <c r="V138" s="72"/>
      <c r="FG138" s="35"/>
      <c r="FH138" s="35"/>
      <c r="FI138" s="35"/>
    </row>
    <row r="139" spans="1:165" s="34" customFormat="1" ht="176.25" customHeight="1">
      <c r="A139" s="49" t="s">
        <v>30</v>
      </c>
      <c r="B139" s="49"/>
      <c r="C139" s="49"/>
      <c r="D139" s="71" t="s">
        <v>59</v>
      </c>
      <c r="E139" s="71"/>
      <c r="F139" s="71"/>
      <c r="G139" s="71"/>
      <c r="H139" s="71"/>
      <c r="I139" s="71"/>
      <c r="J139" s="71"/>
      <c r="K139" s="71"/>
      <c r="L139" s="71"/>
      <c r="M139" s="71"/>
      <c r="N139" s="71"/>
      <c r="O139" s="71"/>
      <c r="P139" s="71"/>
      <c r="Q139" s="71"/>
      <c r="R139" s="71"/>
      <c r="S139" s="71"/>
      <c r="T139" s="71"/>
      <c r="U139" s="71"/>
      <c r="V139" s="71"/>
      <c r="FG139" s="35"/>
      <c r="FH139" s="35"/>
      <c r="FI139" s="35"/>
    </row>
    <row r="140" spans="1:165" s="34" customFormat="1" ht="60" customHeight="1">
      <c r="A140" s="49" t="s">
        <v>49</v>
      </c>
      <c r="B140" s="49"/>
      <c r="C140" s="49"/>
      <c r="D140" s="71" t="s">
        <v>50</v>
      </c>
      <c r="E140" s="71"/>
      <c r="F140" s="71"/>
      <c r="G140" s="71"/>
      <c r="H140" s="71"/>
      <c r="I140" s="71"/>
      <c r="J140" s="71"/>
      <c r="K140" s="71"/>
      <c r="L140" s="71"/>
      <c r="M140" s="71"/>
      <c r="N140" s="71"/>
      <c r="O140" s="71"/>
      <c r="P140" s="71"/>
      <c r="Q140" s="71"/>
      <c r="R140" s="71"/>
      <c r="S140" s="71"/>
      <c r="T140" s="71"/>
      <c r="U140" s="71"/>
      <c r="V140" s="71"/>
      <c r="FG140" s="35"/>
      <c r="FH140" s="35"/>
      <c r="FI140" s="35"/>
    </row>
    <row r="141" spans="1:165" s="34" customFormat="1" ht="60" customHeight="1">
      <c r="A141" s="49" t="s">
        <v>51</v>
      </c>
      <c r="B141" s="49"/>
      <c r="C141" s="49"/>
      <c r="D141" s="71" t="s">
        <v>48</v>
      </c>
      <c r="E141" s="71"/>
      <c r="F141" s="71"/>
      <c r="G141" s="71"/>
      <c r="H141" s="71"/>
      <c r="I141" s="71"/>
      <c r="J141" s="71"/>
      <c r="K141" s="71"/>
      <c r="L141" s="71"/>
      <c r="M141" s="71"/>
      <c r="N141" s="71"/>
      <c r="O141" s="71"/>
      <c r="P141" s="71"/>
      <c r="Q141" s="71"/>
      <c r="R141" s="71"/>
      <c r="S141" s="71"/>
      <c r="T141" s="71"/>
      <c r="U141" s="71"/>
      <c r="V141" s="71"/>
      <c r="FG141" s="35"/>
      <c r="FH141" s="35"/>
      <c r="FI141" s="35"/>
    </row>
    <row r="142" spans="1:165" s="34" customFormat="1" ht="60" customHeight="1">
      <c r="A142" s="76" t="s">
        <v>31</v>
      </c>
      <c r="B142" s="77"/>
      <c r="C142" s="78"/>
      <c r="D142" s="73" t="s">
        <v>32</v>
      </c>
      <c r="E142" s="74"/>
      <c r="F142" s="74"/>
      <c r="G142" s="74"/>
      <c r="H142" s="74"/>
      <c r="I142" s="74"/>
      <c r="J142" s="74"/>
      <c r="K142" s="74"/>
      <c r="L142" s="74"/>
      <c r="M142" s="74"/>
      <c r="N142" s="74"/>
      <c r="O142" s="74"/>
      <c r="P142" s="74"/>
      <c r="Q142" s="74"/>
      <c r="R142" s="74"/>
      <c r="S142" s="74"/>
      <c r="T142" s="74"/>
      <c r="U142" s="74"/>
      <c r="V142" s="75"/>
      <c r="FG142" s="35"/>
      <c r="FH142" s="35"/>
      <c r="FI142" s="35"/>
    </row>
    <row r="143" spans="1:165" s="34" customFormat="1" ht="60" customHeight="1">
      <c r="A143" s="76" t="s">
        <v>33</v>
      </c>
      <c r="B143" s="77"/>
      <c r="C143" s="78"/>
      <c r="D143" s="73" t="s">
        <v>55</v>
      </c>
      <c r="E143" s="74"/>
      <c r="F143" s="74"/>
      <c r="G143" s="74"/>
      <c r="H143" s="74"/>
      <c r="I143" s="74"/>
      <c r="J143" s="74"/>
      <c r="K143" s="74"/>
      <c r="L143" s="74"/>
      <c r="M143" s="74"/>
      <c r="N143" s="74"/>
      <c r="O143" s="74"/>
      <c r="P143" s="74"/>
      <c r="Q143" s="74"/>
      <c r="R143" s="74"/>
      <c r="S143" s="74"/>
      <c r="T143" s="74"/>
      <c r="U143" s="74"/>
      <c r="V143" s="75"/>
      <c r="FG143" s="35"/>
      <c r="FH143" s="35"/>
      <c r="FI143" s="35"/>
    </row>
    <row r="144" spans="1:165" s="34" customFormat="1" ht="60" customHeight="1">
      <c r="A144" s="76" t="s">
        <v>34</v>
      </c>
      <c r="B144" s="77"/>
      <c r="C144" s="78"/>
      <c r="D144" s="73" t="s">
        <v>35</v>
      </c>
      <c r="E144" s="74"/>
      <c r="F144" s="74"/>
      <c r="G144" s="74"/>
      <c r="H144" s="74"/>
      <c r="I144" s="74"/>
      <c r="J144" s="74"/>
      <c r="K144" s="74"/>
      <c r="L144" s="74"/>
      <c r="M144" s="74"/>
      <c r="N144" s="74"/>
      <c r="O144" s="74"/>
      <c r="P144" s="74"/>
      <c r="Q144" s="74"/>
      <c r="R144" s="74"/>
      <c r="S144" s="74"/>
      <c r="T144" s="74"/>
      <c r="U144" s="74"/>
      <c r="V144" s="75"/>
      <c r="FG144" s="35"/>
      <c r="FH144" s="35"/>
      <c r="FI144" s="35"/>
    </row>
    <row r="145" spans="1:22" s="5" customFormat="1" ht="105" customHeight="1">
      <c r="A145" s="76" t="s">
        <v>36</v>
      </c>
      <c r="B145" s="77"/>
      <c r="C145" s="78"/>
      <c r="D145" s="80" t="s">
        <v>37</v>
      </c>
      <c r="E145" s="81"/>
      <c r="F145" s="81"/>
      <c r="G145" s="81"/>
      <c r="H145" s="81"/>
      <c r="I145" s="81"/>
      <c r="J145" s="81"/>
      <c r="K145" s="81"/>
      <c r="L145" s="81"/>
      <c r="M145" s="81"/>
      <c r="N145" s="81"/>
      <c r="O145" s="81"/>
      <c r="P145" s="81"/>
      <c r="Q145" s="81"/>
      <c r="R145" s="81"/>
      <c r="S145" s="81"/>
      <c r="T145" s="81"/>
      <c r="U145" s="81"/>
      <c r="V145" s="82"/>
    </row>
    <row r="146" spans="1:22" s="5" customFormat="1" ht="102.75" customHeight="1">
      <c r="A146" s="76" t="s">
        <v>38</v>
      </c>
      <c r="B146" s="77"/>
      <c r="C146" s="78"/>
      <c r="D146" s="73" t="s">
        <v>82</v>
      </c>
      <c r="E146" s="74"/>
      <c r="F146" s="74"/>
      <c r="G146" s="74"/>
      <c r="H146" s="74"/>
      <c r="I146" s="74"/>
      <c r="J146" s="74"/>
      <c r="K146" s="74"/>
      <c r="L146" s="74"/>
      <c r="M146" s="74"/>
      <c r="N146" s="74"/>
      <c r="O146" s="74"/>
      <c r="P146" s="74"/>
      <c r="Q146" s="74"/>
      <c r="R146" s="74"/>
      <c r="S146" s="74"/>
      <c r="T146" s="74"/>
      <c r="U146" s="74"/>
      <c r="V146" s="75"/>
    </row>
    <row r="147" spans="1:22" s="5" customFormat="1" ht="86.25" customHeight="1">
      <c r="A147" s="76" t="s">
        <v>52</v>
      </c>
      <c r="B147" s="77"/>
      <c r="C147" s="78"/>
      <c r="D147" s="73" t="s">
        <v>64</v>
      </c>
      <c r="E147" s="74"/>
      <c r="F147" s="74"/>
      <c r="G147" s="74"/>
      <c r="H147" s="74"/>
      <c r="I147" s="74"/>
      <c r="J147" s="74"/>
      <c r="K147" s="74"/>
      <c r="L147" s="74"/>
      <c r="M147" s="74"/>
      <c r="N147" s="74"/>
      <c r="O147" s="74"/>
      <c r="P147" s="74"/>
      <c r="Q147" s="74"/>
      <c r="R147" s="74"/>
      <c r="S147" s="74"/>
      <c r="T147" s="74"/>
      <c r="U147" s="74"/>
      <c r="V147" s="75"/>
    </row>
    <row r="148" spans="1:22" s="5" customFormat="1">
      <c r="A148" s="36"/>
      <c r="B148" s="79"/>
      <c r="C148" s="79"/>
      <c r="D148" s="37"/>
      <c r="E148" s="37"/>
      <c r="F148" s="37"/>
      <c r="G148" s="37"/>
      <c r="H148" s="37"/>
      <c r="I148" s="38"/>
      <c r="J148" s="37"/>
      <c r="K148" s="37"/>
      <c r="L148" s="37"/>
      <c r="M148" s="37"/>
      <c r="N148" s="37"/>
      <c r="O148" s="37"/>
      <c r="P148" s="38"/>
      <c r="Q148" s="38"/>
      <c r="R148" s="37"/>
      <c r="S148" s="37"/>
      <c r="T148" s="37"/>
      <c r="U148" s="37"/>
      <c r="V148" s="37"/>
    </row>
    <row r="149" spans="1:22" s="5" customFormat="1" ht="409.5">
      <c r="A149" s="5" t="s">
        <v>39</v>
      </c>
      <c r="H149" s="30"/>
      <c r="I149" s="6"/>
      <c r="P149" s="6"/>
      <c r="Q149" s="6"/>
    </row>
    <row r="150" spans="1:22" s="39" customFormat="1" ht="38.25">
      <c r="A150" s="30"/>
      <c r="B150" s="30"/>
      <c r="C150" s="30" t="s">
        <v>40</v>
      </c>
      <c r="E150" s="30" t="s">
        <v>41</v>
      </c>
      <c r="G150" s="30" t="s">
        <v>42</v>
      </c>
      <c r="H150" s="30"/>
      <c r="I150" s="32"/>
      <c r="J150" s="30"/>
      <c r="K150" s="30"/>
      <c r="L150" s="30"/>
      <c r="M150" s="30"/>
      <c r="N150" s="30"/>
      <c r="O150" s="30"/>
      <c r="P150" s="32"/>
      <c r="Q150" s="32"/>
      <c r="R150" s="30"/>
      <c r="S150" s="30"/>
      <c r="T150" s="30"/>
      <c r="U150" s="30"/>
      <c r="V150" s="30"/>
    </row>
    <row r="151" spans="1:22" s="39" customFormat="1">
      <c r="A151" s="30"/>
      <c r="B151" s="30"/>
      <c r="C151" s="30"/>
      <c r="D151" s="30"/>
      <c r="E151" s="30"/>
      <c r="F151" s="30"/>
      <c r="G151" s="30"/>
      <c r="H151" s="30"/>
      <c r="I151" s="32"/>
      <c r="J151" s="30"/>
      <c r="K151" s="30"/>
      <c r="L151" s="30"/>
      <c r="M151" s="30"/>
      <c r="N151" s="30"/>
      <c r="O151" s="30"/>
      <c r="P151" s="32"/>
      <c r="Q151" s="32"/>
      <c r="R151" s="30"/>
      <c r="S151" s="30"/>
      <c r="T151" s="30"/>
      <c r="U151" s="30"/>
      <c r="V151" s="30"/>
    </row>
    <row r="152" spans="1:22" s="39" customFormat="1" ht="25.5">
      <c r="A152" s="30"/>
      <c r="B152" s="30"/>
      <c r="C152" s="30"/>
      <c r="D152" s="5" t="s">
        <v>68</v>
      </c>
      <c r="E152" s="30"/>
      <c r="F152" s="30"/>
      <c r="G152" s="30"/>
      <c r="H152" s="30"/>
      <c r="I152" s="32"/>
      <c r="J152" s="30"/>
      <c r="K152" s="30"/>
      <c r="L152" s="30"/>
      <c r="M152" s="30"/>
      <c r="N152" s="30"/>
      <c r="O152" s="30"/>
      <c r="P152" s="32"/>
      <c r="Q152" s="32"/>
      <c r="R152" s="30"/>
      <c r="S152" s="30"/>
      <c r="T152" s="30"/>
      <c r="U152" s="30"/>
      <c r="V152" s="30"/>
    </row>
    <row r="153" spans="1:22">
      <c r="A153" s="30"/>
      <c r="B153" s="30"/>
      <c r="C153" s="30"/>
      <c r="D153" s="30"/>
      <c r="E153" s="30"/>
      <c r="F153" s="30"/>
      <c r="G153" s="30"/>
      <c r="H153" s="30"/>
      <c r="I153" s="32"/>
      <c r="J153" s="30"/>
      <c r="K153" s="30"/>
      <c r="L153" s="30"/>
      <c r="M153" s="30"/>
      <c r="N153" s="30"/>
      <c r="O153" s="30"/>
      <c r="P153" s="32"/>
      <c r="Q153" s="32"/>
      <c r="R153" s="30"/>
      <c r="S153" s="30"/>
      <c r="T153" s="30"/>
      <c r="U153" s="30"/>
      <c r="V153" s="30"/>
    </row>
  </sheetData>
  <autoFilter ref="A15:FI121"/>
  <mergeCells count="64">
    <mergeCell ref="D133:V133"/>
    <mergeCell ref="D125:V125"/>
    <mergeCell ref="D126:V126"/>
    <mergeCell ref="D127:V127"/>
    <mergeCell ref="D131:V131"/>
    <mergeCell ref="B148:C148"/>
    <mergeCell ref="D146:V146"/>
    <mergeCell ref="D144:V144"/>
    <mergeCell ref="D145:V145"/>
    <mergeCell ref="A143:C143"/>
    <mergeCell ref="A145:C145"/>
    <mergeCell ref="A146:C146"/>
    <mergeCell ref="A144:C144"/>
    <mergeCell ref="A147:C147"/>
    <mergeCell ref="D147:V147"/>
    <mergeCell ref="D143:V143"/>
    <mergeCell ref="A141:C141"/>
    <mergeCell ref="D140:V140"/>
    <mergeCell ref="S13:S14"/>
    <mergeCell ref="D142:V142"/>
    <mergeCell ref="T13:T14"/>
    <mergeCell ref="U13:U14"/>
    <mergeCell ref="A126:C126"/>
    <mergeCell ref="A127:C127"/>
    <mergeCell ref="A128:C128"/>
    <mergeCell ref="D137:V137"/>
    <mergeCell ref="A142:C142"/>
    <mergeCell ref="D141:V141"/>
    <mergeCell ref="A140:C140"/>
    <mergeCell ref="D138:V138"/>
    <mergeCell ref="A139:C139"/>
    <mergeCell ref="A137:C137"/>
    <mergeCell ref="D139:V139"/>
    <mergeCell ref="D124:V124"/>
    <mergeCell ref="D128:V128"/>
    <mergeCell ref="A132:C132"/>
    <mergeCell ref="A134:C134"/>
    <mergeCell ref="A135:C135"/>
    <mergeCell ref="A124:C124"/>
    <mergeCell ref="A125:C125"/>
    <mergeCell ref="A136:C136"/>
    <mergeCell ref="D136:V136"/>
    <mergeCell ref="A138:C138"/>
    <mergeCell ref="A133:C133"/>
    <mergeCell ref="A131:C131"/>
    <mergeCell ref="D132:V132"/>
    <mergeCell ref="D134:V134"/>
    <mergeCell ref="D135:V135"/>
    <mergeCell ref="A121:B121"/>
    <mergeCell ref="A123:C123"/>
    <mergeCell ref="A130:C130"/>
    <mergeCell ref="B6:I10"/>
    <mergeCell ref="A12:V12"/>
    <mergeCell ref="B13:E13"/>
    <mergeCell ref="V13:V14"/>
    <mergeCell ref="A13:A14"/>
    <mergeCell ref="F13:F14"/>
    <mergeCell ref="H13:H14"/>
    <mergeCell ref="I13:I14"/>
    <mergeCell ref="G13:G14"/>
    <mergeCell ref="P13:P14"/>
    <mergeCell ref="R13:R14"/>
    <mergeCell ref="J13:O13"/>
    <mergeCell ref="Q13:Q14"/>
  </mergeCells>
  <phoneticPr fontId="6" type="noConversion"/>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2017-11-02T11:39:20Z</dcterms:modified>
</cp:coreProperties>
</file>